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9020" windowHeight="12405" activeTab="1"/>
  </bookViews>
  <sheets>
    <sheet name="charts" sheetId="8" r:id="rId1"/>
    <sheet name="Eviews" sheetId="7" r:id="rId2"/>
    <sheet name="all" sheetId="3" r:id="rId3"/>
    <sheet name="aud" sheetId="1" r:id="rId4"/>
    <sheet name="cad" sheetId="2" r:id="rId5"/>
    <sheet name="usd" sheetId="4" r:id="rId6"/>
    <sheet name="usd_T" sheetId="5" r:id="rId7"/>
    <sheet name="usd_sd" sheetId="6" r:id="rId8"/>
  </sheets>
  <definedNames>
    <definedName name="_DLX1.EMG">aud!$A$1:$N$10</definedName>
    <definedName name="_DLX2.EMG" localSheetId="5">usd!$A$8:$T$17</definedName>
    <definedName name="_DLX2.EMG" localSheetId="7">usd_sd!$A$8:$N$17</definedName>
    <definedName name="_DLX2.EMG" localSheetId="6">usd_T!$A$8:$N$17</definedName>
    <definedName name="_DLX2.EMG">cad!$A$8:$S$17</definedName>
    <definedName name="c_tickers">Eviews!$C$1:$AJ$1</definedName>
    <definedName name="data">OFFSET(Eviews!$B$1,0,0,all!$A$26+3,COUNTA(Eviews!$B$1:$AJ$1)+3)</definedName>
    <definedName name="haver_tickers">Eviews!$C$2:$AJ$2</definedName>
  </definedNames>
  <calcPr calcId="145621"/>
</workbook>
</file>

<file path=xl/calcChain.xml><?xml version="1.0" encoding="utf-8"?>
<calcChain xmlns="http://schemas.openxmlformats.org/spreadsheetml/2006/main">
  <c r="A26" i="3" l="1"/>
  <c r="AJ9" i="3" l="1"/>
  <c r="AI9" i="3"/>
  <c r="AH9" i="3"/>
  <c r="AG9" i="3"/>
  <c r="AF9" i="3"/>
  <c r="AE9" i="3"/>
  <c r="AD9" i="3"/>
  <c r="AC9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O2" i="7"/>
  <c r="P2" i="7"/>
  <c r="Q2" i="7"/>
  <c r="R2" i="7"/>
  <c r="S2" i="7"/>
  <c r="T2" i="7"/>
  <c r="AJ2" i="7"/>
  <c r="AI2" i="7"/>
  <c r="AH2" i="7"/>
  <c r="AG2" i="7"/>
  <c r="AF2" i="7"/>
  <c r="AE2" i="7"/>
  <c r="AD2" i="7"/>
  <c r="AJ1" i="7"/>
  <c r="AI1" i="7"/>
  <c r="AH1" i="7"/>
  <c r="AG1" i="7"/>
  <c r="AF1" i="7"/>
  <c r="AE1" i="7"/>
  <c r="AD1" i="7"/>
  <c r="AC2" i="7"/>
  <c r="AB2" i="7"/>
  <c r="AA2" i="7"/>
  <c r="Z2" i="7"/>
  <c r="Y2" i="7"/>
  <c r="X2" i="7"/>
  <c r="N2" i="7"/>
  <c r="M2" i="7"/>
  <c r="L2" i="7"/>
  <c r="K2" i="7"/>
  <c r="J2" i="7"/>
  <c r="I2" i="7"/>
  <c r="H2" i="7"/>
  <c r="G2" i="7"/>
  <c r="F2" i="7"/>
  <c r="E2" i="7"/>
  <c r="D2" i="7"/>
  <c r="AC1" i="7"/>
  <c r="AB1" i="7"/>
  <c r="AA1" i="7"/>
  <c r="Z1" i="7"/>
  <c r="Y1" i="7"/>
  <c r="X1" i="7"/>
  <c r="T1" i="7"/>
  <c r="S1" i="7"/>
  <c r="R1" i="7"/>
  <c r="Q1" i="7"/>
  <c r="P1" i="7"/>
  <c r="O1" i="7"/>
  <c r="N1" i="7"/>
  <c r="M1" i="7"/>
  <c r="L1" i="7"/>
  <c r="K1" i="7"/>
  <c r="J1" i="7"/>
  <c r="I1" i="7"/>
  <c r="H1" i="7"/>
  <c r="G1" i="7"/>
  <c r="F1" i="7"/>
  <c r="E1" i="7"/>
  <c r="D1" i="7"/>
  <c r="C2" i="7"/>
  <c r="C1" i="7"/>
  <c r="AJ8" i="3"/>
  <c r="AI8" i="3"/>
  <c r="AH8" i="3"/>
  <c r="AG8" i="3"/>
  <c r="AF8" i="3"/>
  <c r="AE8" i="3"/>
  <c r="AD8" i="3"/>
  <c r="AC8" i="3"/>
  <c r="AB8" i="3"/>
  <c r="AA8" i="3"/>
  <c r="Z8" i="3"/>
  <c r="Y8" i="3"/>
  <c r="X8" i="3"/>
  <c r="W8" i="3"/>
  <c r="V8" i="3"/>
  <c r="U8" i="3"/>
  <c r="AJ7" i="3"/>
  <c r="AI7" i="3"/>
  <c r="AH7" i="3"/>
  <c r="AG7" i="3"/>
  <c r="AF7" i="3"/>
  <c r="AE7" i="3"/>
  <c r="AD7" i="3"/>
  <c r="AC7" i="3"/>
  <c r="AB7" i="3"/>
  <c r="AA7" i="3"/>
  <c r="Z7" i="3"/>
  <c r="Y7" i="3"/>
  <c r="X7" i="3"/>
  <c r="W7" i="3"/>
  <c r="V7" i="3"/>
  <c r="U7" i="3"/>
  <c r="AJ6" i="3"/>
  <c r="AI6" i="3"/>
  <c r="AH6" i="3"/>
  <c r="AG6" i="3"/>
  <c r="AF6" i="3"/>
  <c r="AE6" i="3"/>
  <c r="AD6" i="3"/>
  <c r="AC6" i="3"/>
  <c r="AB6" i="3"/>
  <c r="AA6" i="3"/>
  <c r="Z6" i="3"/>
  <c r="Y6" i="3"/>
  <c r="X6" i="3"/>
  <c r="W6" i="3"/>
  <c r="V6" i="3"/>
  <c r="U6" i="3"/>
  <c r="AJ5" i="3"/>
  <c r="AI5" i="3"/>
  <c r="AH5" i="3"/>
  <c r="AG5" i="3"/>
  <c r="AF5" i="3"/>
  <c r="AE5" i="3"/>
  <c r="AD5" i="3"/>
  <c r="AC5" i="3"/>
  <c r="AB5" i="3"/>
  <c r="AA5" i="3"/>
  <c r="Z5" i="3"/>
  <c r="Y5" i="3"/>
  <c r="X5" i="3"/>
  <c r="W5" i="3"/>
  <c r="V5" i="3"/>
  <c r="U5" i="3"/>
  <c r="AJ4" i="3"/>
  <c r="AI4" i="3"/>
  <c r="AH4" i="3"/>
  <c r="AG4" i="3"/>
  <c r="AF4" i="3"/>
  <c r="AE4" i="3"/>
  <c r="AD4" i="3"/>
  <c r="AC4" i="3"/>
  <c r="AB4" i="3"/>
  <c r="AA4" i="3"/>
  <c r="Z4" i="3"/>
  <c r="Y4" i="3"/>
  <c r="X4" i="3"/>
  <c r="W4" i="3"/>
  <c r="V4" i="3"/>
  <c r="U4" i="3"/>
  <c r="AJ3" i="3"/>
  <c r="AI3" i="3"/>
  <c r="AH3" i="3"/>
  <c r="AG3" i="3"/>
  <c r="AF3" i="3"/>
  <c r="AE3" i="3"/>
  <c r="AD3" i="3"/>
  <c r="AC3" i="3"/>
  <c r="AB3" i="3"/>
  <c r="AA3" i="3"/>
  <c r="Z3" i="3"/>
  <c r="Y3" i="3"/>
  <c r="X3" i="3"/>
  <c r="W3" i="3"/>
  <c r="V3" i="3"/>
  <c r="U3" i="3"/>
  <c r="AJ2" i="3"/>
  <c r="AI2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U2" i="3"/>
  <c r="AJ1" i="3"/>
  <c r="AI1" i="3"/>
  <c r="AH1" i="3"/>
  <c r="AG1" i="3"/>
  <c r="AF1" i="3"/>
  <c r="AE1" i="3"/>
  <c r="AD1" i="3"/>
  <c r="AC1" i="3"/>
  <c r="AB1" i="3"/>
  <c r="AA1" i="3"/>
  <c r="Z1" i="3"/>
  <c r="Y1" i="3"/>
  <c r="X1" i="3"/>
  <c r="W1" i="3"/>
  <c r="V1" i="3"/>
  <c r="U1" i="3"/>
  <c r="T8" i="3"/>
  <c r="T7" i="3"/>
  <c r="T6" i="3"/>
  <c r="T5" i="3"/>
  <c r="T4" i="3"/>
  <c r="T3" i="3"/>
  <c r="T2" i="3"/>
  <c r="T1" i="3"/>
  <c r="S8" i="3"/>
  <c r="R8" i="3"/>
  <c r="Q8" i="3"/>
  <c r="P8" i="3"/>
  <c r="O8" i="3"/>
  <c r="N8" i="3"/>
  <c r="M8" i="3"/>
  <c r="L8" i="3"/>
  <c r="K8" i="3"/>
  <c r="J8" i="3"/>
  <c r="I8" i="3"/>
  <c r="H8" i="3"/>
  <c r="G8" i="3"/>
  <c r="F8" i="3"/>
  <c r="E8" i="3"/>
  <c r="D8" i="3"/>
  <c r="C8" i="3"/>
  <c r="S7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S6" i="3"/>
  <c r="R6" i="3"/>
  <c r="Q6" i="3"/>
  <c r="P6" i="3"/>
  <c r="O6" i="3"/>
  <c r="N6" i="3"/>
  <c r="M6" i="3"/>
  <c r="L6" i="3"/>
  <c r="K6" i="3"/>
  <c r="J6" i="3"/>
  <c r="I6" i="3"/>
  <c r="H6" i="3"/>
  <c r="G6" i="3"/>
  <c r="F6" i="3"/>
  <c r="E6" i="3"/>
  <c r="D6" i="3"/>
  <c r="C6" i="3"/>
  <c r="S5" i="3"/>
  <c r="R5" i="3"/>
  <c r="Q5" i="3"/>
  <c r="P5" i="3"/>
  <c r="O5" i="3"/>
  <c r="N5" i="3"/>
  <c r="M5" i="3"/>
  <c r="L5" i="3"/>
  <c r="K5" i="3"/>
  <c r="J5" i="3"/>
  <c r="I5" i="3"/>
  <c r="H5" i="3"/>
  <c r="G5" i="3"/>
  <c r="F5" i="3"/>
  <c r="E5" i="3"/>
  <c r="D5" i="3"/>
  <c r="C5" i="3"/>
  <c r="S4" i="3"/>
  <c r="R4" i="3"/>
  <c r="Q4" i="3"/>
  <c r="P4" i="3"/>
  <c r="O4" i="3"/>
  <c r="N4" i="3"/>
  <c r="M4" i="3"/>
  <c r="L4" i="3"/>
  <c r="K4" i="3"/>
  <c r="J4" i="3"/>
  <c r="I4" i="3"/>
  <c r="H4" i="3"/>
  <c r="G4" i="3"/>
  <c r="F4" i="3"/>
  <c r="E4" i="3"/>
  <c r="D4" i="3"/>
  <c r="C4" i="3"/>
  <c r="S3" i="3"/>
  <c r="R3" i="3"/>
  <c r="Q3" i="3"/>
  <c r="P3" i="3"/>
  <c r="O3" i="3"/>
  <c r="N3" i="3"/>
  <c r="M3" i="3"/>
  <c r="L3" i="3"/>
  <c r="K3" i="3"/>
  <c r="J3" i="3"/>
  <c r="I3" i="3"/>
  <c r="H3" i="3"/>
  <c r="G3" i="3"/>
  <c r="F3" i="3"/>
  <c r="E3" i="3"/>
  <c r="D3" i="3"/>
  <c r="C3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D2" i="3"/>
  <c r="C2" i="3"/>
  <c r="S1" i="3"/>
  <c r="R1" i="3"/>
  <c r="Q1" i="3"/>
  <c r="P1" i="3"/>
  <c r="O1" i="3"/>
  <c r="N1" i="3"/>
  <c r="M1" i="3"/>
  <c r="L1" i="3"/>
  <c r="K1" i="3"/>
  <c r="J1" i="3"/>
  <c r="I1" i="3"/>
  <c r="H1" i="3"/>
  <c r="G1" i="3"/>
  <c r="F1" i="3"/>
  <c r="E1" i="3"/>
  <c r="D1" i="3"/>
  <c r="C1" i="3"/>
  <c r="T7" i="4"/>
  <c r="S7" i="4"/>
  <c r="R7" i="4"/>
  <c r="Q7" i="4"/>
  <c r="P7" i="4"/>
  <c r="O7" i="4"/>
  <c r="N7" i="4"/>
  <c r="M7" i="4"/>
  <c r="L7" i="4"/>
  <c r="K7" i="4"/>
  <c r="J7" i="4"/>
  <c r="I7" i="4"/>
  <c r="H7" i="4"/>
  <c r="G7" i="4"/>
  <c r="F7" i="4"/>
  <c r="E7" i="4"/>
  <c r="D7" i="4"/>
  <c r="S7" i="2"/>
  <c r="R7" i="2"/>
  <c r="Q7" i="2"/>
  <c r="P7" i="2"/>
  <c r="O7" i="2"/>
  <c r="N7" i="2"/>
  <c r="M7" i="2"/>
  <c r="L7" i="2"/>
  <c r="K7" i="2"/>
  <c r="J7" i="2"/>
  <c r="I7" i="2"/>
  <c r="H7" i="2"/>
  <c r="G7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E1" i="2"/>
  <c r="F1" i="2" s="1"/>
  <c r="G1" i="2" s="1"/>
  <c r="H1" i="2" s="1"/>
  <c r="I1" i="2" s="1"/>
  <c r="J1" i="2" s="1"/>
  <c r="K1" i="2" s="1"/>
  <c r="L1" i="2" s="1"/>
  <c r="M1" i="2" s="1"/>
  <c r="N1" i="2" s="1"/>
  <c r="O1" i="2" s="1"/>
  <c r="P1" i="2" s="1"/>
  <c r="Q1" i="2" s="1"/>
  <c r="R1" i="2" s="1"/>
  <c r="S1" i="2" s="1"/>
  <c r="D1" i="2"/>
  <c r="T150" i="6"/>
  <c r="T151" i="6"/>
  <c r="T152" i="6"/>
  <c r="T153" i="6"/>
  <c r="T154" i="6"/>
  <c r="T155" i="6"/>
  <c r="T156" i="6"/>
  <c r="T157" i="6"/>
  <c r="T158" i="6"/>
  <c r="T159" i="6"/>
  <c r="T160" i="6"/>
  <c r="T161" i="6"/>
  <c r="T162" i="6"/>
  <c r="T163" i="6"/>
  <c r="T164" i="6"/>
  <c r="T165" i="6"/>
  <c r="T166" i="6"/>
  <c r="T167" i="6"/>
  <c r="T168" i="6"/>
  <c r="T169" i="6"/>
  <c r="T170" i="6"/>
  <c r="T171" i="6"/>
  <c r="T172" i="6"/>
  <c r="T173" i="6"/>
  <c r="T174" i="6"/>
  <c r="T175" i="6"/>
  <c r="T176" i="6"/>
  <c r="T177" i="6"/>
  <c r="T178" i="6"/>
  <c r="T179" i="6"/>
  <c r="T180" i="6"/>
  <c r="T181" i="6"/>
  <c r="T182" i="6"/>
  <c r="T183" i="6"/>
  <c r="T184" i="6"/>
  <c r="T185" i="6"/>
  <c r="T186" i="6"/>
  <c r="T187" i="6"/>
  <c r="T188" i="6"/>
  <c r="T189" i="6"/>
  <c r="T190" i="6"/>
  <c r="T191" i="6"/>
  <c r="T192" i="6"/>
  <c r="T193" i="6"/>
  <c r="T194" i="6"/>
  <c r="T195" i="6"/>
  <c r="T196" i="6"/>
  <c r="T197" i="6"/>
  <c r="T198" i="6"/>
  <c r="T199" i="6"/>
  <c r="T200" i="6"/>
  <c r="T201" i="6"/>
  <c r="T202" i="6"/>
  <c r="T203" i="6"/>
  <c r="T204" i="6"/>
  <c r="T205" i="6"/>
  <c r="T206" i="6"/>
  <c r="T207" i="6"/>
  <c r="T208" i="6"/>
  <c r="T209" i="6"/>
  <c r="T210" i="6"/>
  <c r="T211" i="6"/>
  <c r="T212" i="6"/>
  <c r="T213" i="6"/>
  <c r="T214" i="6"/>
  <c r="T215" i="6"/>
  <c r="T216" i="6"/>
  <c r="T217" i="6"/>
  <c r="T218" i="6"/>
  <c r="T219" i="6"/>
  <c r="T220" i="6"/>
  <c r="T221" i="6"/>
  <c r="T222" i="6"/>
  <c r="T223" i="6"/>
  <c r="T224" i="6"/>
  <c r="T225" i="6"/>
  <c r="T226" i="6"/>
  <c r="T227" i="6"/>
  <c r="T228" i="6"/>
  <c r="T229" i="6"/>
  <c r="T230" i="6"/>
  <c r="T231" i="6"/>
  <c r="T232" i="6"/>
  <c r="T233" i="6"/>
  <c r="T234" i="6"/>
  <c r="T235" i="6"/>
  <c r="T236" i="6"/>
  <c r="T237" i="6"/>
  <c r="T238" i="6"/>
  <c r="T239" i="6"/>
  <c r="T240" i="6"/>
  <c r="T241" i="6"/>
  <c r="T242" i="6"/>
  <c r="T243" i="6"/>
  <c r="T244" i="6"/>
  <c r="T245" i="6"/>
  <c r="T246" i="6"/>
  <c r="T247" i="6"/>
  <c r="T248" i="6"/>
  <c r="T249" i="6"/>
  <c r="T250" i="6"/>
  <c r="T251" i="6"/>
  <c r="T252" i="6"/>
  <c r="T253" i="6"/>
  <c r="T254" i="6"/>
  <c r="T255" i="6"/>
  <c r="T256" i="6"/>
  <c r="T257" i="6"/>
  <c r="T258" i="6"/>
  <c r="T259" i="6"/>
  <c r="T260" i="6"/>
  <c r="T261" i="6"/>
  <c r="T262" i="6"/>
  <c r="T263" i="6"/>
  <c r="T264" i="6"/>
  <c r="T265" i="6"/>
  <c r="T266" i="6"/>
  <c r="T267" i="6"/>
  <c r="T268" i="6"/>
  <c r="T269" i="6"/>
  <c r="T270" i="6"/>
  <c r="T271" i="6"/>
  <c r="T272" i="6"/>
  <c r="T273" i="6"/>
  <c r="T274" i="6"/>
  <c r="T275" i="6"/>
  <c r="T276" i="6"/>
  <c r="T277" i="6"/>
  <c r="T278" i="6"/>
  <c r="T279" i="6"/>
  <c r="T280" i="6"/>
  <c r="T281" i="6"/>
  <c r="T282" i="6"/>
  <c r="T283" i="6"/>
  <c r="T284" i="6"/>
  <c r="T285" i="6"/>
  <c r="T286" i="6"/>
  <c r="T287" i="6"/>
  <c r="T288" i="6"/>
  <c r="T289" i="6"/>
  <c r="T290" i="6"/>
  <c r="T291" i="6"/>
  <c r="T292" i="6"/>
  <c r="T293" i="6"/>
  <c r="T294" i="6"/>
  <c r="T295" i="6"/>
  <c r="T296" i="6"/>
  <c r="T297" i="6"/>
  <c r="T298" i="6"/>
  <c r="T299" i="6"/>
  <c r="T300" i="6"/>
  <c r="T301" i="6"/>
  <c r="T302" i="6"/>
  <c r="T303" i="6"/>
  <c r="T304" i="6"/>
  <c r="T305" i="6"/>
  <c r="T306" i="6"/>
  <c r="T307" i="6"/>
  <c r="T308" i="6"/>
  <c r="T309" i="6"/>
  <c r="T310" i="6"/>
  <c r="T311" i="6"/>
  <c r="T312" i="6"/>
  <c r="T313" i="6"/>
  <c r="T314" i="6"/>
  <c r="T315" i="6"/>
  <c r="T316" i="6"/>
  <c r="T317" i="6"/>
  <c r="T318" i="6"/>
  <c r="T319" i="6"/>
  <c r="T320" i="6"/>
  <c r="T321" i="6"/>
  <c r="T322" i="6"/>
  <c r="T323" i="6"/>
  <c r="T324" i="6"/>
  <c r="T325" i="6"/>
  <c r="T326" i="6"/>
  <c r="T327" i="6"/>
  <c r="T328" i="6"/>
  <c r="T329" i="6"/>
  <c r="T330" i="6"/>
  <c r="T331" i="6"/>
  <c r="T332" i="6"/>
  <c r="T333" i="6"/>
  <c r="T334" i="6"/>
  <c r="T335" i="6"/>
  <c r="T336" i="6"/>
  <c r="T337" i="6"/>
  <c r="T338" i="6"/>
  <c r="T339" i="6"/>
  <c r="T340" i="6"/>
  <c r="T341" i="6"/>
  <c r="T342" i="6"/>
  <c r="T343" i="6"/>
  <c r="T344" i="6"/>
  <c r="T345" i="6"/>
  <c r="T346" i="6"/>
  <c r="T347" i="6"/>
  <c r="T348" i="6"/>
  <c r="T349" i="6"/>
  <c r="T350" i="6"/>
  <c r="T351" i="6"/>
  <c r="T352" i="6"/>
  <c r="T353" i="6"/>
  <c r="T354" i="6"/>
  <c r="T355" i="6"/>
  <c r="T356" i="6"/>
  <c r="T357" i="6"/>
  <c r="T358" i="6"/>
  <c r="T359" i="6"/>
  <c r="T360" i="6"/>
  <c r="T361" i="6"/>
  <c r="T362" i="6"/>
  <c r="T363" i="6"/>
  <c r="T364" i="6"/>
  <c r="T365" i="6"/>
  <c r="T366" i="6"/>
  <c r="T367" i="6"/>
  <c r="T368" i="6"/>
  <c r="T369" i="6"/>
  <c r="T370" i="6"/>
  <c r="T371" i="6"/>
  <c r="T372" i="6"/>
  <c r="T373" i="6"/>
  <c r="T374" i="6"/>
  <c r="T375" i="6"/>
  <c r="T376" i="6"/>
  <c r="T377" i="6"/>
  <c r="T378" i="6"/>
  <c r="T379" i="6"/>
  <c r="T380" i="6"/>
  <c r="T381" i="6"/>
  <c r="T382" i="6"/>
  <c r="T383" i="6"/>
  <c r="T384" i="6"/>
  <c r="T385" i="6"/>
  <c r="T386" i="6"/>
  <c r="T387" i="6"/>
  <c r="T388" i="6"/>
  <c r="T389" i="6"/>
  <c r="T390" i="6"/>
  <c r="T391" i="6"/>
  <c r="T392" i="6"/>
  <c r="T393" i="6"/>
  <c r="T394" i="6"/>
  <c r="T395" i="6"/>
  <c r="T396" i="6"/>
  <c r="T397" i="6"/>
  <c r="T398" i="6"/>
  <c r="T399" i="6"/>
  <c r="T400" i="6"/>
  <c r="T401" i="6"/>
  <c r="T402" i="6"/>
  <c r="T403" i="6"/>
  <c r="T404" i="6"/>
  <c r="T405" i="6"/>
  <c r="T406" i="6"/>
  <c r="T407" i="6"/>
  <c r="T408" i="6"/>
  <c r="T409" i="6"/>
  <c r="T410" i="6"/>
  <c r="T411" i="6"/>
  <c r="T412" i="6"/>
  <c r="T413" i="6"/>
  <c r="T414" i="6"/>
  <c r="T415" i="6"/>
  <c r="T416" i="6"/>
  <c r="T417" i="6"/>
  <c r="T418" i="6"/>
  <c r="T419" i="6"/>
  <c r="T420" i="6"/>
  <c r="T421" i="6"/>
  <c r="T422" i="6"/>
  <c r="T423" i="6"/>
  <c r="T424" i="6"/>
  <c r="T425" i="6"/>
  <c r="T426" i="6"/>
  <c r="T427" i="6"/>
  <c r="T428" i="6"/>
  <c r="T429" i="6"/>
  <c r="T430" i="6"/>
  <c r="T431" i="6"/>
  <c r="T149" i="6"/>
  <c r="N7" i="6" l="1"/>
  <c r="M7" i="6"/>
  <c r="L7" i="6"/>
  <c r="K7" i="6"/>
  <c r="J7" i="6"/>
  <c r="I7" i="6"/>
  <c r="H7" i="6"/>
  <c r="G7" i="6"/>
  <c r="F7" i="6"/>
  <c r="E7" i="6"/>
  <c r="D7" i="6"/>
  <c r="C7" i="6"/>
  <c r="C7" i="5"/>
  <c r="C7" i="4"/>
  <c r="C7" i="2"/>
  <c r="A5" i="3"/>
  <c r="A6" i="3"/>
  <c r="A4" i="3"/>
  <c r="A3" i="3"/>
  <c r="O31" i="5" l="1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101" i="5"/>
  <c r="O102" i="5"/>
  <c r="O103" i="5"/>
  <c r="O104" i="5"/>
  <c r="O105" i="5"/>
  <c r="O106" i="5"/>
  <c r="O107" i="5"/>
  <c r="O108" i="5"/>
  <c r="O109" i="5"/>
  <c r="O110" i="5"/>
  <c r="O111" i="5"/>
  <c r="O112" i="5"/>
  <c r="O113" i="5"/>
  <c r="O114" i="5"/>
  <c r="O115" i="5"/>
  <c r="O116" i="5"/>
  <c r="O117" i="5"/>
  <c r="O118" i="5"/>
  <c r="O119" i="5"/>
  <c r="O120" i="5"/>
  <c r="O121" i="5"/>
  <c r="O122" i="5"/>
  <c r="O123" i="5"/>
  <c r="O124" i="5"/>
  <c r="O125" i="5"/>
  <c r="O126" i="5"/>
  <c r="O127" i="5"/>
  <c r="O128" i="5"/>
  <c r="O129" i="5"/>
  <c r="O130" i="5"/>
  <c r="O131" i="5"/>
  <c r="O132" i="5"/>
  <c r="O133" i="5"/>
  <c r="O134" i="5"/>
  <c r="O135" i="5"/>
  <c r="O136" i="5"/>
  <c r="O137" i="5"/>
  <c r="O138" i="5"/>
  <c r="O139" i="5"/>
  <c r="O140" i="5"/>
  <c r="O141" i="5"/>
  <c r="O142" i="5"/>
  <c r="O143" i="5"/>
  <c r="O144" i="5"/>
  <c r="O145" i="5"/>
  <c r="O146" i="5"/>
  <c r="O147" i="5"/>
  <c r="O148" i="5"/>
  <c r="O149" i="5"/>
  <c r="V149" i="6" s="1"/>
  <c r="O150" i="5"/>
  <c r="V150" i="6" s="1"/>
  <c r="O151" i="5"/>
  <c r="V151" i="6" s="1"/>
  <c r="O152" i="5"/>
  <c r="V152" i="6" s="1"/>
  <c r="O153" i="5"/>
  <c r="V153" i="6" s="1"/>
  <c r="O154" i="5"/>
  <c r="V154" i="6" s="1"/>
  <c r="O155" i="5"/>
  <c r="V155" i="6" s="1"/>
  <c r="O156" i="5"/>
  <c r="V156" i="6" s="1"/>
  <c r="O157" i="5"/>
  <c r="V157" i="6" s="1"/>
  <c r="O158" i="5"/>
  <c r="V158" i="6" s="1"/>
  <c r="O159" i="5"/>
  <c r="V159" i="6" s="1"/>
  <c r="O160" i="5"/>
  <c r="V160" i="6" s="1"/>
  <c r="O161" i="5"/>
  <c r="V161" i="6" s="1"/>
  <c r="O162" i="5"/>
  <c r="V162" i="6" s="1"/>
  <c r="O163" i="5"/>
  <c r="V163" i="6" s="1"/>
  <c r="O164" i="5"/>
  <c r="V164" i="6" s="1"/>
  <c r="O165" i="5"/>
  <c r="V165" i="6" s="1"/>
  <c r="O166" i="5"/>
  <c r="V166" i="6" s="1"/>
  <c r="O167" i="5"/>
  <c r="V167" i="6" s="1"/>
  <c r="O168" i="5"/>
  <c r="V168" i="6" s="1"/>
  <c r="O169" i="5"/>
  <c r="V169" i="6" s="1"/>
  <c r="O170" i="5"/>
  <c r="V170" i="6" s="1"/>
  <c r="O171" i="5"/>
  <c r="V171" i="6" s="1"/>
  <c r="O172" i="5"/>
  <c r="V172" i="6" s="1"/>
  <c r="O173" i="5"/>
  <c r="V173" i="6" s="1"/>
  <c r="O174" i="5"/>
  <c r="V174" i="6" s="1"/>
  <c r="O175" i="5"/>
  <c r="V175" i="6" s="1"/>
  <c r="O176" i="5"/>
  <c r="V176" i="6" s="1"/>
  <c r="O177" i="5"/>
  <c r="V177" i="6" s="1"/>
  <c r="O178" i="5"/>
  <c r="V178" i="6" s="1"/>
  <c r="O179" i="5"/>
  <c r="V179" i="6" s="1"/>
  <c r="O180" i="5"/>
  <c r="V180" i="6" s="1"/>
  <c r="O181" i="5"/>
  <c r="V181" i="6" s="1"/>
  <c r="O182" i="5"/>
  <c r="V182" i="6" s="1"/>
  <c r="O183" i="5"/>
  <c r="V183" i="6" s="1"/>
  <c r="O184" i="5"/>
  <c r="V184" i="6" s="1"/>
  <c r="O185" i="5"/>
  <c r="V185" i="6" s="1"/>
  <c r="O186" i="5"/>
  <c r="V186" i="6" s="1"/>
  <c r="O187" i="5"/>
  <c r="V187" i="6" s="1"/>
  <c r="O188" i="5"/>
  <c r="V188" i="6" s="1"/>
  <c r="O189" i="5"/>
  <c r="V189" i="6" s="1"/>
  <c r="O190" i="5"/>
  <c r="V190" i="6" s="1"/>
  <c r="O191" i="5"/>
  <c r="V191" i="6" s="1"/>
  <c r="O192" i="5"/>
  <c r="V192" i="6" s="1"/>
  <c r="O193" i="5"/>
  <c r="V193" i="6" s="1"/>
  <c r="O194" i="5"/>
  <c r="V194" i="6" s="1"/>
  <c r="O195" i="5"/>
  <c r="V195" i="6" s="1"/>
  <c r="O196" i="5"/>
  <c r="V196" i="6" s="1"/>
  <c r="O197" i="5"/>
  <c r="V197" i="6" s="1"/>
  <c r="O198" i="5"/>
  <c r="V198" i="6" s="1"/>
  <c r="O199" i="5"/>
  <c r="V199" i="6" s="1"/>
  <c r="O200" i="5"/>
  <c r="V200" i="6" s="1"/>
  <c r="O201" i="5"/>
  <c r="V201" i="6" s="1"/>
  <c r="O202" i="5"/>
  <c r="V202" i="6" s="1"/>
  <c r="O203" i="5"/>
  <c r="V203" i="6" s="1"/>
  <c r="O204" i="5"/>
  <c r="V204" i="6" s="1"/>
  <c r="O205" i="5"/>
  <c r="V205" i="6" s="1"/>
  <c r="O206" i="5"/>
  <c r="V206" i="6" s="1"/>
  <c r="O207" i="5"/>
  <c r="V207" i="6" s="1"/>
  <c r="O208" i="5"/>
  <c r="V208" i="6" s="1"/>
  <c r="O209" i="5"/>
  <c r="V209" i="6" s="1"/>
  <c r="O210" i="5"/>
  <c r="V210" i="6" s="1"/>
  <c r="O211" i="5"/>
  <c r="V211" i="6" s="1"/>
  <c r="O212" i="5"/>
  <c r="V212" i="6" s="1"/>
  <c r="O213" i="5"/>
  <c r="V213" i="6" s="1"/>
  <c r="O214" i="5"/>
  <c r="V214" i="6" s="1"/>
  <c r="O215" i="5"/>
  <c r="V215" i="6" s="1"/>
  <c r="O216" i="5"/>
  <c r="V216" i="6" s="1"/>
  <c r="O217" i="5"/>
  <c r="V217" i="6" s="1"/>
  <c r="O218" i="5"/>
  <c r="V218" i="6" s="1"/>
  <c r="O219" i="5"/>
  <c r="V219" i="6" s="1"/>
  <c r="O220" i="5"/>
  <c r="V220" i="6" s="1"/>
  <c r="O221" i="5"/>
  <c r="V221" i="6" s="1"/>
  <c r="O222" i="5"/>
  <c r="V222" i="6" s="1"/>
  <c r="O223" i="5"/>
  <c r="V223" i="6" s="1"/>
  <c r="O224" i="5"/>
  <c r="V224" i="6" s="1"/>
  <c r="O225" i="5"/>
  <c r="V225" i="6" s="1"/>
  <c r="O226" i="5"/>
  <c r="V226" i="6" s="1"/>
  <c r="O227" i="5"/>
  <c r="V227" i="6" s="1"/>
  <c r="O228" i="5"/>
  <c r="V228" i="6" s="1"/>
  <c r="O229" i="5"/>
  <c r="V229" i="6" s="1"/>
  <c r="O230" i="5"/>
  <c r="V230" i="6" s="1"/>
  <c r="O231" i="5"/>
  <c r="V231" i="6" s="1"/>
  <c r="O232" i="5"/>
  <c r="V232" i="6" s="1"/>
  <c r="O233" i="5"/>
  <c r="V233" i="6" s="1"/>
  <c r="O234" i="5"/>
  <c r="V234" i="6" s="1"/>
  <c r="O235" i="5"/>
  <c r="V235" i="6" s="1"/>
  <c r="O236" i="5"/>
  <c r="V236" i="6" s="1"/>
  <c r="O237" i="5"/>
  <c r="V237" i="6" s="1"/>
  <c r="O238" i="5"/>
  <c r="V238" i="6" s="1"/>
  <c r="O239" i="5"/>
  <c r="V239" i="6" s="1"/>
  <c r="O240" i="5"/>
  <c r="V240" i="6" s="1"/>
  <c r="O241" i="5"/>
  <c r="V241" i="6" s="1"/>
  <c r="O242" i="5"/>
  <c r="V242" i="6" s="1"/>
  <c r="O243" i="5"/>
  <c r="V243" i="6" s="1"/>
  <c r="O244" i="5"/>
  <c r="V244" i="6" s="1"/>
  <c r="O245" i="5"/>
  <c r="V245" i="6" s="1"/>
  <c r="O246" i="5"/>
  <c r="V246" i="6" s="1"/>
  <c r="O247" i="5"/>
  <c r="V247" i="6" s="1"/>
  <c r="O248" i="5"/>
  <c r="V248" i="6" s="1"/>
  <c r="O249" i="5"/>
  <c r="V249" i="6" s="1"/>
  <c r="O250" i="5"/>
  <c r="V250" i="6" s="1"/>
  <c r="O251" i="5"/>
  <c r="V251" i="6" s="1"/>
  <c r="O252" i="5"/>
  <c r="V252" i="6" s="1"/>
  <c r="O253" i="5"/>
  <c r="V253" i="6" s="1"/>
  <c r="O254" i="5"/>
  <c r="V254" i="6" s="1"/>
  <c r="O255" i="5"/>
  <c r="V255" i="6" s="1"/>
  <c r="O256" i="5"/>
  <c r="V256" i="6" s="1"/>
  <c r="O257" i="5"/>
  <c r="V257" i="6" s="1"/>
  <c r="O258" i="5"/>
  <c r="V258" i="6" s="1"/>
  <c r="O259" i="5"/>
  <c r="V259" i="6" s="1"/>
  <c r="O260" i="5"/>
  <c r="V260" i="6" s="1"/>
  <c r="O261" i="5"/>
  <c r="V261" i="6" s="1"/>
  <c r="O262" i="5"/>
  <c r="V262" i="6" s="1"/>
  <c r="O263" i="5"/>
  <c r="V263" i="6" s="1"/>
  <c r="O264" i="5"/>
  <c r="V264" i="6" s="1"/>
  <c r="O265" i="5"/>
  <c r="V265" i="6" s="1"/>
  <c r="O266" i="5"/>
  <c r="V266" i="6" s="1"/>
  <c r="O267" i="5"/>
  <c r="V267" i="6" s="1"/>
  <c r="O268" i="5"/>
  <c r="V268" i="6" s="1"/>
  <c r="O269" i="5"/>
  <c r="V269" i="6" s="1"/>
  <c r="O270" i="5"/>
  <c r="V270" i="6" s="1"/>
  <c r="O271" i="5"/>
  <c r="V271" i="6" s="1"/>
  <c r="O272" i="5"/>
  <c r="V272" i="6" s="1"/>
  <c r="O273" i="5"/>
  <c r="V273" i="6" s="1"/>
  <c r="O274" i="5"/>
  <c r="V274" i="6" s="1"/>
  <c r="O275" i="5"/>
  <c r="V275" i="6" s="1"/>
  <c r="O276" i="5"/>
  <c r="V276" i="6" s="1"/>
  <c r="O277" i="5"/>
  <c r="V277" i="6" s="1"/>
  <c r="O278" i="5"/>
  <c r="V278" i="6" s="1"/>
  <c r="O279" i="5"/>
  <c r="V279" i="6" s="1"/>
  <c r="O280" i="5"/>
  <c r="V280" i="6" s="1"/>
  <c r="O281" i="5"/>
  <c r="V281" i="6" s="1"/>
  <c r="O282" i="5"/>
  <c r="V282" i="6" s="1"/>
  <c r="O283" i="5"/>
  <c r="V283" i="6" s="1"/>
  <c r="O284" i="5"/>
  <c r="V284" i="6" s="1"/>
  <c r="O285" i="5"/>
  <c r="V285" i="6" s="1"/>
  <c r="O286" i="5"/>
  <c r="V286" i="6" s="1"/>
  <c r="O287" i="5"/>
  <c r="V287" i="6" s="1"/>
  <c r="O288" i="5"/>
  <c r="V288" i="6" s="1"/>
  <c r="O289" i="5"/>
  <c r="V289" i="6" s="1"/>
  <c r="O290" i="5"/>
  <c r="V290" i="6" s="1"/>
  <c r="O291" i="5"/>
  <c r="V291" i="6" s="1"/>
  <c r="O292" i="5"/>
  <c r="V292" i="6" s="1"/>
  <c r="O293" i="5"/>
  <c r="V293" i="6" s="1"/>
  <c r="O294" i="5"/>
  <c r="V294" i="6" s="1"/>
  <c r="O295" i="5"/>
  <c r="V295" i="6" s="1"/>
  <c r="O296" i="5"/>
  <c r="V296" i="6" s="1"/>
  <c r="O297" i="5"/>
  <c r="V297" i="6" s="1"/>
  <c r="O298" i="5"/>
  <c r="V298" i="6" s="1"/>
  <c r="O299" i="5"/>
  <c r="V299" i="6" s="1"/>
  <c r="O300" i="5"/>
  <c r="V300" i="6" s="1"/>
  <c r="O301" i="5"/>
  <c r="V301" i="6" s="1"/>
  <c r="O302" i="5"/>
  <c r="V302" i="6" s="1"/>
  <c r="O303" i="5"/>
  <c r="V303" i="6" s="1"/>
  <c r="O304" i="5"/>
  <c r="V304" i="6" s="1"/>
  <c r="O305" i="5"/>
  <c r="V305" i="6" s="1"/>
  <c r="O306" i="5"/>
  <c r="V306" i="6" s="1"/>
  <c r="O307" i="5"/>
  <c r="V307" i="6" s="1"/>
  <c r="O308" i="5"/>
  <c r="V308" i="6" s="1"/>
  <c r="O309" i="5"/>
  <c r="V309" i="6" s="1"/>
  <c r="O310" i="5"/>
  <c r="V310" i="6" s="1"/>
  <c r="O311" i="5"/>
  <c r="V311" i="6" s="1"/>
  <c r="O312" i="5"/>
  <c r="V312" i="6" s="1"/>
  <c r="O313" i="5"/>
  <c r="V313" i="6" s="1"/>
  <c r="O314" i="5"/>
  <c r="V314" i="6" s="1"/>
  <c r="O315" i="5"/>
  <c r="V315" i="6" s="1"/>
  <c r="O316" i="5"/>
  <c r="V316" i="6" s="1"/>
  <c r="O317" i="5"/>
  <c r="V317" i="6" s="1"/>
  <c r="O318" i="5"/>
  <c r="V318" i="6" s="1"/>
  <c r="O319" i="5"/>
  <c r="V319" i="6" s="1"/>
  <c r="O320" i="5"/>
  <c r="V320" i="6" s="1"/>
  <c r="O321" i="5"/>
  <c r="V321" i="6" s="1"/>
  <c r="O322" i="5"/>
  <c r="V322" i="6" s="1"/>
  <c r="O323" i="5"/>
  <c r="V323" i="6" s="1"/>
  <c r="O324" i="5"/>
  <c r="V324" i="6" s="1"/>
  <c r="O325" i="5"/>
  <c r="V325" i="6" s="1"/>
  <c r="O326" i="5"/>
  <c r="V326" i="6" s="1"/>
  <c r="O327" i="5"/>
  <c r="V327" i="6" s="1"/>
  <c r="O328" i="5"/>
  <c r="V328" i="6" s="1"/>
  <c r="O329" i="5"/>
  <c r="V329" i="6" s="1"/>
  <c r="O330" i="5"/>
  <c r="V330" i="6" s="1"/>
  <c r="O331" i="5"/>
  <c r="V331" i="6" s="1"/>
  <c r="O332" i="5"/>
  <c r="V332" i="6" s="1"/>
  <c r="O333" i="5"/>
  <c r="V333" i="6" s="1"/>
  <c r="O334" i="5"/>
  <c r="V334" i="6" s="1"/>
  <c r="O335" i="5"/>
  <c r="V335" i="6" s="1"/>
  <c r="O336" i="5"/>
  <c r="V336" i="6" s="1"/>
  <c r="O337" i="5"/>
  <c r="V337" i="6" s="1"/>
  <c r="O338" i="5"/>
  <c r="V338" i="6" s="1"/>
  <c r="O339" i="5"/>
  <c r="V339" i="6" s="1"/>
  <c r="O340" i="5"/>
  <c r="V340" i="6" s="1"/>
  <c r="O341" i="5"/>
  <c r="V341" i="6" s="1"/>
  <c r="O342" i="5"/>
  <c r="V342" i="6" s="1"/>
  <c r="O343" i="5"/>
  <c r="V343" i="6" s="1"/>
  <c r="O344" i="5"/>
  <c r="V344" i="6" s="1"/>
  <c r="O345" i="5"/>
  <c r="V345" i="6" s="1"/>
  <c r="O346" i="5"/>
  <c r="V346" i="6" s="1"/>
  <c r="O347" i="5"/>
  <c r="V347" i="6" s="1"/>
  <c r="O348" i="5"/>
  <c r="V348" i="6" s="1"/>
  <c r="O349" i="5"/>
  <c r="V349" i="6" s="1"/>
  <c r="O350" i="5"/>
  <c r="V350" i="6" s="1"/>
  <c r="O351" i="5"/>
  <c r="V351" i="6" s="1"/>
  <c r="O352" i="5"/>
  <c r="V352" i="6" s="1"/>
  <c r="O353" i="5"/>
  <c r="V353" i="6" s="1"/>
  <c r="O354" i="5"/>
  <c r="V354" i="6" s="1"/>
  <c r="O355" i="5"/>
  <c r="V355" i="6" s="1"/>
  <c r="O356" i="5"/>
  <c r="V356" i="6" s="1"/>
  <c r="O357" i="5"/>
  <c r="V357" i="6" s="1"/>
  <c r="O358" i="5"/>
  <c r="V358" i="6" s="1"/>
  <c r="O359" i="5"/>
  <c r="V359" i="6" s="1"/>
  <c r="O360" i="5"/>
  <c r="V360" i="6" s="1"/>
  <c r="O361" i="5"/>
  <c r="V361" i="6" s="1"/>
  <c r="O362" i="5"/>
  <c r="V362" i="6" s="1"/>
  <c r="O363" i="5"/>
  <c r="V363" i="6" s="1"/>
  <c r="O364" i="5"/>
  <c r="V364" i="6" s="1"/>
  <c r="O365" i="5"/>
  <c r="V365" i="6" s="1"/>
  <c r="O366" i="5"/>
  <c r="V366" i="6" s="1"/>
  <c r="O367" i="5"/>
  <c r="V367" i="6" s="1"/>
  <c r="O368" i="5"/>
  <c r="V368" i="6" s="1"/>
  <c r="O369" i="5"/>
  <c r="V369" i="6" s="1"/>
  <c r="O370" i="5"/>
  <c r="V370" i="6" s="1"/>
  <c r="O371" i="5"/>
  <c r="V371" i="6" s="1"/>
  <c r="O372" i="5"/>
  <c r="V372" i="6" s="1"/>
  <c r="O373" i="5"/>
  <c r="V373" i="6" s="1"/>
  <c r="O374" i="5"/>
  <c r="V374" i="6" s="1"/>
  <c r="O375" i="5"/>
  <c r="V375" i="6" s="1"/>
  <c r="O376" i="5"/>
  <c r="V376" i="6" s="1"/>
  <c r="O377" i="5"/>
  <c r="V377" i="6" s="1"/>
  <c r="O378" i="5"/>
  <c r="V378" i="6" s="1"/>
  <c r="O379" i="5"/>
  <c r="V379" i="6" s="1"/>
  <c r="O380" i="5"/>
  <c r="V380" i="6" s="1"/>
  <c r="O381" i="5"/>
  <c r="V381" i="6" s="1"/>
  <c r="O382" i="5"/>
  <c r="V382" i="6" s="1"/>
  <c r="O383" i="5"/>
  <c r="V383" i="6" s="1"/>
  <c r="O384" i="5"/>
  <c r="V384" i="6" s="1"/>
  <c r="O385" i="5"/>
  <c r="V385" i="6" s="1"/>
  <c r="O386" i="5"/>
  <c r="V386" i="6" s="1"/>
  <c r="O387" i="5"/>
  <c r="V387" i="6" s="1"/>
  <c r="O388" i="5"/>
  <c r="V388" i="6" s="1"/>
  <c r="O389" i="5"/>
  <c r="V389" i="6" s="1"/>
  <c r="O390" i="5"/>
  <c r="V390" i="6" s="1"/>
  <c r="O391" i="5"/>
  <c r="V391" i="6" s="1"/>
  <c r="O392" i="5"/>
  <c r="V392" i="6" s="1"/>
  <c r="O393" i="5"/>
  <c r="V393" i="6" s="1"/>
  <c r="O394" i="5"/>
  <c r="V394" i="6" s="1"/>
  <c r="O395" i="5"/>
  <c r="V395" i="6" s="1"/>
  <c r="O396" i="5"/>
  <c r="V396" i="6" s="1"/>
  <c r="O397" i="5"/>
  <c r="V397" i="6" s="1"/>
  <c r="O398" i="5"/>
  <c r="V398" i="6" s="1"/>
  <c r="O399" i="5"/>
  <c r="V399" i="6" s="1"/>
  <c r="O400" i="5"/>
  <c r="V400" i="6" s="1"/>
  <c r="O401" i="5"/>
  <c r="V401" i="6" s="1"/>
  <c r="O402" i="5"/>
  <c r="V402" i="6" s="1"/>
  <c r="O403" i="5"/>
  <c r="V403" i="6" s="1"/>
  <c r="O404" i="5"/>
  <c r="V404" i="6" s="1"/>
  <c r="O405" i="5"/>
  <c r="V405" i="6" s="1"/>
  <c r="O406" i="5"/>
  <c r="V406" i="6" s="1"/>
  <c r="O407" i="5"/>
  <c r="V407" i="6" s="1"/>
  <c r="O408" i="5"/>
  <c r="V408" i="6" s="1"/>
  <c r="O409" i="5"/>
  <c r="V409" i="6" s="1"/>
  <c r="O410" i="5"/>
  <c r="V410" i="6" s="1"/>
  <c r="O411" i="5"/>
  <c r="V411" i="6" s="1"/>
  <c r="O412" i="5"/>
  <c r="V412" i="6" s="1"/>
  <c r="O413" i="5"/>
  <c r="V413" i="6" s="1"/>
  <c r="O414" i="5"/>
  <c r="V414" i="6" s="1"/>
  <c r="O415" i="5"/>
  <c r="V415" i="6" s="1"/>
  <c r="O416" i="5"/>
  <c r="V416" i="6" s="1"/>
  <c r="O417" i="5"/>
  <c r="V417" i="6" s="1"/>
  <c r="O418" i="5"/>
  <c r="V418" i="6" s="1"/>
  <c r="O419" i="5"/>
  <c r="V419" i="6" s="1"/>
  <c r="O420" i="5"/>
  <c r="V420" i="6" s="1"/>
  <c r="O421" i="5"/>
  <c r="V421" i="6" s="1"/>
  <c r="O422" i="5"/>
  <c r="V422" i="6" s="1"/>
  <c r="O423" i="5"/>
  <c r="V423" i="6" s="1"/>
  <c r="O424" i="5"/>
  <c r="V424" i="6" s="1"/>
  <c r="O425" i="5"/>
  <c r="V425" i="6" s="1"/>
  <c r="O426" i="5"/>
  <c r="V426" i="6" s="1"/>
  <c r="O427" i="5"/>
  <c r="V427" i="6" s="1"/>
  <c r="O428" i="5"/>
  <c r="V428" i="6" s="1"/>
  <c r="O429" i="5"/>
  <c r="V429" i="6" s="1"/>
  <c r="O430" i="5"/>
  <c r="V430" i="6" s="1"/>
  <c r="O431" i="5"/>
  <c r="V431" i="6" s="1"/>
  <c r="O432" i="5"/>
  <c r="V432" i="6" s="1"/>
  <c r="O30" i="5"/>
  <c r="J431" i="6"/>
  <c r="J430" i="6"/>
  <c r="J429" i="6"/>
  <c r="J428" i="6"/>
  <c r="J427" i="6"/>
  <c r="J426" i="6"/>
  <c r="J425" i="6"/>
  <c r="J424" i="6"/>
  <c r="J423" i="6"/>
  <c r="J422" i="6"/>
  <c r="J421" i="6"/>
  <c r="J420" i="6"/>
  <c r="J419" i="6"/>
  <c r="J418" i="6"/>
  <c r="J417" i="6"/>
  <c r="J416" i="6"/>
  <c r="J415" i="6"/>
  <c r="J414" i="6"/>
  <c r="J413" i="6"/>
  <c r="J412" i="6"/>
  <c r="J411" i="6"/>
  <c r="J410" i="6"/>
  <c r="J409" i="6"/>
  <c r="J408" i="6"/>
  <c r="J407" i="6"/>
  <c r="J406" i="6"/>
  <c r="J405" i="6"/>
  <c r="J404" i="6"/>
  <c r="J403" i="6"/>
  <c r="J402" i="6"/>
  <c r="J401" i="6"/>
  <c r="J400" i="6"/>
  <c r="J399" i="6"/>
  <c r="J398" i="6"/>
  <c r="J397" i="6"/>
  <c r="J396" i="6"/>
  <c r="J395" i="6"/>
  <c r="J394" i="6"/>
  <c r="J393" i="6"/>
  <c r="J392" i="6"/>
  <c r="J391" i="6"/>
  <c r="J390" i="6"/>
  <c r="J389" i="6"/>
  <c r="J388" i="6"/>
  <c r="J387" i="6"/>
  <c r="J386" i="6"/>
  <c r="J385" i="6"/>
  <c r="J384" i="6"/>
  <c r="J383" i="6"/>
  <c r="J382" i="6"/>
  <c r="J381" i="6"/>
  <c r="J380" i="6"/>
  <c r="J379" i="6"/>
  <c r="J378" i="6"/>
  <c r="J377" i="6"/>
  <c r="J376" i="6"/>
  <c r="J375" i="6"/>
  <c r="J374" i="6"/>
  <c r="J373" i="6"/>
  <c r="J372" i="6"/>
  <c r="J371" i="6"/>
  <c r="J370" i="6"/>
  <c r="J369" i="6"/>
  <c r="J368" i="6"/>
  <c r="J367" i="6"/>
  <c r="J366" i="6"/>
  <c r="J365" i="6"/>
  <c r="J364" i="6"/>
  <c r="J363" i="6"/>
  <c r="J362" i="6"/>
  <c r="J361" i="6"/>
  <c r="J360" i="6"/>
  <c r="J359" i="6"/>
  <c r="J358" i="6"/>
  <c r="J357" i="6"/>
  <c r="J356" i="6"/>
  <c r="J355" i="6"/>
  <c r="J354" i="6"/>
  <c r="J353" i="6"/>
  <c r="J352" i="6"/>
  <c r="J351" i="6"/>
  <c r="J350" i="6"/>
  <c r="J349" i="6"/>
  <c r="J348" i="6"/>
  <c r="J347" i="6"/>
  <c r="J346" i="6"/>
  <c r="J345" i="6"/>
  <c r="J344" i="6"/>
  <c r="J343" i="6"/>
  <c r="J342" i="6"/>
  <c r="J341" i="6"/>
  <c r="J340" i="6"/>
  <c r="J339" i="6"/>
  <c r="J338" i="6"/>
  <c r="J337" i="6"/>
  <c r="J336" i="6"/>
  <c r="J335" i="6"/>
  <c r="J334" i="6"/>
  <c r="J333" i="6"/>
  <c r="J332" i="6"/>
  <c r="J331" i="6"/>
  <c r="J330" i="6"/>
  <c r="J329" i="6"/>
  <c r="J328" i="6"/>
  <c r="J327" i="6"/>
  <c r="J326" i="6"/>
  <c r="J325" i="6"/>
  <c r="J324" i="6"/>
  <c r="J323" i="6"/>
  <c r="J322" i="6"/>
  <c r="J321" i="6"/>
  <c r="J320" i="6"/>
  <c r="J319" i="6"/>
  <c r="J318" i="6"/>
  <c r="J317" i="6"/>
  <c r="J316" i="6"/>
  <c r="J315" i="6"/>
  <c r="J314" i="6"/>
  <c r="J313" i="6"/>
  <c r="J312" i="6"/>
  <c r="J311" i="6"/>
  <c r="J310" i="6"/>
  <c r="J309" i="6"/>
  <c r="J308" i="6"/>
  <c r="J307" i="6"/>
  <c r="J306" i="6"/>
  <c r="J305" i="6"/>
  <c r="J304" i="6"/>
  <c r="J303" i="6"/>
  <c r="J302" i="6"/>
  <c r="J301" i="6"/>
  <c r="J300" i="6"/>
  <c r="J299" i="6"/>
  <c r="J298" i="6"/>
  <c r="J297" i="6"/>
  <c r="J296" i="6"/>
  <c r="J295" i="6"/>
  <c r="D1" i="6"/>
  <c r="N431" i="5"/>
  <c r="M431" i="5"/>
  <c r="N430" i="5"/>
  <c r="M430" i="5"/>
  <c r="N429" i="5"/>
  <c r="M429" i="5"/>
  <c r="N428" i="5"/>
  <c r="M428" i="5"/>
  <c r="N427" i="5"/>
  <c r="M427" i="5"/>
  <c r="N426" i="5"/>
  <c r="M426" i="5"/>
  <c r="N425" i="5"/>
  <c r="M425" i="5"/>
  <c r="N424" i="5"/>
  <c r="M424" i="5"/>
  <c r="N423" i="5"/>
  <c r="M423" i="5"/>
  <c r="N422" i="5"/>
  <c r="M422" i="5"/>
  <c r="N421" i="5"/>
  <c r="M421" i="5"/>
  <c r="N420" i="5"/>
  <c r="M420" i="5"/>
  <c r="N419" i="5"/>
  <c r="M419" i="5"/>
  <c r="N418" i="5"/>
  <c r="M418" i="5"/>
  <c r="N417" i="5"/>
  <c r="M417" i="5"/>
  <c r="N416" i="5"/>
  <c r="M416" i="5"/>
  <c r="N415" i="5"/>
  <c r="M415" i="5"/>
  <c r="N414" i="5"/>
  <c r="M414" i="5"/>
  <c r="N413" i="5"/>
  <c r="M413" i="5"/>
  <c r="N412" i="5"/>
  <c r="M412" i="5"/>
  <c r="N411" i="5"/>
  <c r="M411" i="5"/>
  <c r="N410" i="5"/>
  <c r="M410" i="5"/>
  <c r="N409" i="5"/>
  <c r="M409" i="5"/>
  <c r="N408" i="5"/>
  <c r="M408" i="5"/>
  <c r="N407" i="5"/>
  <c r="M407" i="5"/>
  <c r="N406" i="5"/>
  <c r="M406" i="5"/>
  <c r="N405" i="5"/>
  <c r="M405" i="5"/>
  <c r="N404" i="5"/>
  <c r="M404" i="5"/>
  <c r="N403" i="5"/>
  <c r="M403" i="5"/>
  <c r="N402" i="5"/>
  <c r="M402" i="5"/>
  <c r="N401" i="5"/>
  <c r="M401" i="5"/>
  <c r="N400" i="5"/>
  <c r="M400" i="5"/>
  <c r="N399" i="5"/>
  <c r="M399" i="5"/>
  <c r="N398" i="5"/>
  <c r="M398" i="5"/>
  <c r="N397" i="5"/>
  <c r="M397" i="5"/>
  <c r="N396" i="5"/>
  <c r="M396" i="5"/>
  <c r="N395" i="5"/>
  <c r="M395" i="5"/>
  <c r="N394" i="5"/>
  <c r="M394" i="5"/>
  <c r="N393" i="5"/>
  <c r="M393" i="5"/>
  <c r="N392" i="5"/>
  <c r="M392" i="5"/>
  <c r="N391" i="5"/>
  <c r="M391" i="5"/>
  <c r="N390" i="5"/>
  <c r="M390" i="5"/>
  <c r="N389" i="5"/>
  <c r="M389" i="5"/>
  <c r="N388" i="5"/>
  <c r="M388" i="5"/>
  <c r="N387" i="5"/>
  <c r="M387" i="5"/>
  <c r="N386" i="5"/>
  <c r="M386" i="5"/>
  <c r="N385" i="5"/>
  <c r="M385" i="5"/>
  <c r="N384" i="5"/>
  <c r="M384" i="5"/>
  <c r="N383" i="5"/>
  <c r="M383" i="5"/>
  <c r="N382" i="5"/>
  <c r="M382" i="5"/>
  <c r="N381" i="5"/>
  <c r="M381" i="5"/>
  <c r="N380" i="5"/>
  <c r="M380" i="5"/>
  <c r="N379" i="5"/>
  <c r="M379" i="5"/>
  <c r="N378" i="5"/>
  <c r="M378" i="5"/>
  <c r="N377" i="5"/>
  <c r="M377" i="5"/>
  <c r="N376" i="5"/>
  <c r="M376" i="5"/>
  <c r="N375" i="5"/>
  <c r="M375" i="5"/>
  <c r="N374" i="5"/>
  <c r="M374" i="5"/>
  <c r="N373" i="5"/>
  <c r="M373" i="5"/>
  <c r="N372" i="5"/>
  <c r="M372" i="5"/>
  <c r="N371" i="5"/>
  <c r="M371" i="5"/>
  <c r="N370" i="5"/>
  <c r="M370" i="5"/>
  <c r="N369" i="5"/>
  <c r="M369" i="5"/>
  <c r="N368" i="5"/>
  <c r="M368" i="5"/>
  <c r="N367" i="5"/>
  <c r="M367" i="5"/>
  <c r="N366" i="5"/>
  <c r="M366" i="5"/>
  <c r="N365" i="5"/>
  <c r="M365" i="5"/>
  <c r="N364" i="5"/>
  <c r="M364" i="5"/>
  <c r="N363" i="5"/>
  <c r="M363" i="5"/>
  <c r="N362" i="5"/>
  <c r="M362" i="5"/>
  <c r="N361" i="5"/>
  <c r="M361" i="5"/>
  <c r="N360" i="5"/>
  <c r="M360" i="5"/>
  <c r="N359" i="5"/>
  <c r="M359" i="5"/>
  <c r="N358" i="5"/>
  <c r="M358" i="5"/>
  <c r="N357" i="5"/>
  <c r="M357" i="5"/>
  <c r="N356" i="5"/>
  <c r="M356" i="5"/>
  <c r="N355" i="5"/>
  <c r="M355" i="5"/>
  <c r="N354" i="5"/>
  <c r="M354" i="5"/>
  <c r="N353" i="5"/>
  <c r="M353" i="5"/>
  <c r="N352" i="5"/>
  <c r="M352" i="5"/>
  <c r="N351" i="5"/>
  <c r="M351" i="5"/>
  <c r="N350" i="5"/>
  <c r="M350" i="5"/>
  <c r="N349" i="5"/>
  <c r="M349" i="5"/>
  <c r="N348" i="5"/>
  <c r="M348" i="5"/>
  <c r="N347" i="5"/>
  <c r="M347" i="5"/>
  <c r="N346" i="5"/>
  <c r="M346" i="5"/>
  <c r="N345" i="5"/>
  <c r="M345" i="5"/>
  <c r="N344" i="5"/>
  <c r="M344" i="5"/>
  <c r="N343" i="5"/>
  <c r="M343" i="5"/>
  <c r="N342" i="5"/>
  <c r="M342" i="5"/>
  <c r="N341" i="5"/>
  <c r="M341" i="5"/>
  <c r="N340" i="5"/>
  <c r="M340" i="5"/>
  <c r="N339" i="5"/>
  <c r="M339" i="5"/>
  <c r="N338" i="5"/>
  <c r="M338" i="5"/>
  <c r="N337" i="5"/>
  <c r="M337" i="5"/>
  <c r="N336" i="5"/>
  <c r="M336" i="5"/>
  <c r="N335" i="5"/>
  <c r="M335" i="5"/>
  <c r="N334" i="5"/>
  <c r="M334" i="5"/>
  <c r="N333" i="5"/>
  <c r="M333" i="5"/>
  <c r="N332" i="5"/>
  <c r="M332" i="5"/>
  <c r="N331" i="5"/>
  <c r="M331" i="5"/>
  <c r="N330" i="5"/>
  <c r="M330" i="5"/>
  <c r="N329" i="5"/>
  <c r="M329" i="5"/>
  <c r="N328" i="5"/>
  <c r="M328" i="5"/>
  <c r="N327" i="5"/>
  <c r="M327" i="5"/>
  <c r="N326" i="5"/>
  <c r="M326" i="5"/>
  <c r="N325" i="5"/>
  <c r="M325" i="5"/>
  <c r="N324" i="5"/>
  <c r="M324" i="5"/>
  <c r="N323" i="5"/>
  <c r="M323" i="5"/>
  <c r="N322" i="5"/>
  <c r="M322" i="5"/>
  <c r="N321" i="5"/>
  <c r="M321" i="5"/>
  <c r="N320" i="5"/>
  <c r="M320" i="5"/>
  <c r="N319" i="5"/>
  <c r="M319" i="5"/>
  <c r="N318" i="5"/>
  <c r="M318" i="5"/>
  <c r="N317" i="5"/>
  <c r="M317" i="5"/>
  <c r="N316" i="5"/>
  <c r="M316" i="5"/>
  <c r="N315" i="5"/>
  <c r="M315" i="5"/>
  <c r="N314" i="5"/>
  <c r="M314" i="5"/>
  <c r="N313" i="5"/>
  <c r="M313" i="5"/>
  <c r="N312" i="5"/>
  <c r="M312" i="5"/>
  <c r="N311" i="5"/>
  <c r="M311" i="5"/>
  <c r="N310" i="5"/>
  <c r="M310" i="5"/>
  <c r="N309" i="5"/>
  <c r="M309" i="5"/>
  <c r="N308" i="5"/>
  <c r="M308" i="5"/>
  <c r="N307" i="5"/>
  <c r="M307" i="5"/>
  <c r="N306" i="5"/>
  <c r="M306" i="5"/>
  <c r="N305" i="5"/>
  <c r="M305" i="5"/>
  <c r="N304" i="5"/>
  <c r="M304" i="5"/>
  <c r="N303" i="5"/>
  <c r="M303" i="5"/>
  <c r="N302" i="5"/>
  <c r="M302" i="5"/>
  <c r="N301" i="5"/>
  <c r="M301" i="5"/>
  <c r="N300" i="5"/>
  <c r="M300" i="5"/>
  <c r="N299" i="5"/>
  <c r="M299" i="5"/>
  <c r="N298" i="5"/>
  <c r="M298" i="5"/>
  <c r="N297" i="5"/>
  <c r="M297" i="5"/>
  <c r="N296" i="5"/>
  <c r="M296" i="5"/>
  <c r="N295" i="5"/>
  <c r="M295" i="5"/>
  <c r="N294" i="5"/>
  <c r="M294" i="5"/>
  <c r="N293" i="5"/>
  <c r="M293" i="5"/>
  <c r="N292" i="5"/>
  <c r="M292" i="5"/>
  <c r="N291" i="5"/>
  <c r="M291" i="5"/>
  <c r="N290" i="5"/>
  <c r="M290" i="5"/>
  <c r="N289" i="5"/>
  <c r="M289" i="5"/>
  <c r="N288" i="5"/>
  <c r="M288" i="5"/>
  <c r="N287" i="5"/>
  <c r="M287" i="5"/>
  <c r="N286" i="5"/>
  <c r="M286" i="5"/>
  <c r="N285" i="5"/>
  <c r="M285" i="5"/>
  <c r="N284" i="5"/>
  <c r="M284" i="5"/>
  <c r="N283" i="5"/>
  <c r="M283" i="5"/>
  <c r="N282" i="5"/>
  <c r="M282" i="5"/>
  <c r="N281" i="5"/>
  <c r="M281" i="5"/>
  <c r="N280" i="5"/>
  <c r="M280" i="5"/>
  <c r="N279" i="5"/>
  <c r="M279" i="5"/>
  <c r="N278" i="5"/>
  <c r="M278" i="5"/>
  <c r="N277" i="5"/>
  <c r="M277" i="5"/>
  <c r="N276" i="5"/>
  <c r="M276" i="5"/>
  <c r="N275" i="5"/>
  <c r="M275" i="5"/>
  <c r="N274" i="5"/>
  <c r="M274" i="5"/>
  <c r="N273" i="5"/>
  <c r="M273" i="5"/>
  <c r="N272" i="5"/>
  <c r="M272" i="5"/>
  <c r="N271" i="5"/>
  <c r="M271" i="5"/>
  <c r="N270" i="5"/>
  <c r="M270" i="5"/>
  <c r="N269" i="5"/>
  <c r="M269" i="5"/>
  <c r="N268" i="5"/>
  <c r="M268" i="5"/>
  <c r="N267" i="5"/>
  <c r="M267" i="5"/>
  <c r="N266" i="5"/>
  <c r="M266" i="5"/>
  <c r="N265" i="5"/>
  <c r="M265" i="5"/>
  <c r="N264" i="5"/>
  <c r="M264" i="5"/>
  <c r="N263" i="5"/>
  <c r="M263" i="5"/>
  <c r="N262" i="5"/>
  <c r="M262" i="5"/>
  <c r="N261" i="5"/>
  <c r="M261" i="5"/>
  <c r="N260" i="5"/>
  <c r="M260" i="5"/>
  <c r="N259" i="5"/>
  <c r="M259" i="5"/>
  <c r="N258" i="5"/>
  <c r="M258" i="5"/>
  <c r="N257" i="5"/>
  <c r="M257" i="5"/>
  <c r="N256" i="5"/>
  <c r="M256" i="5"/>
  <c r="N255" i="5"/>
  <c r="M255" i="5"/>
  <c r="N254" i="5"/>
  <c r="M254" i="5"/>
  <c r="N253" i="5"/>
  <c r="M253" i="5"/>
  <c r="N252" i="5"/>
  <c r="M252" i="5"/>
  <c r="N251" i="5"/>
  <c r="M251" i="5"/>
  <c r="N250" i="5"/>
  <c r="M250" i="5"/>
  <c r="N249" i="5"/>
  <c r="M249" i="5"/>
  <c r="N248" i="5"/>
  <c r="M248" i="5"/>
  <c r="N247" i="5"/>
  <c r="M247" i="5"/>
  <c r="N246" i="5"/>
  <c r="M246" i="5"/>
  <c r="N245" i="5"/>
  <c r="M245" i="5"/>
  <c r="N244" i="5"/>
  <c r="M244" i="5"/>
  <c r="N243" i="5"/>
  <c r="M243" i="5"/>
  <c r="N242" i="5"/>
  <c r="M242" i="5"/>
  <c r="N241" i="5"/>
  <c r="M241" i="5"/>
  <c r="N240" i="5"/>
  <c r="M240" i="5"/>
  <c r="N239" i="5"/>
  <c r="M239" i="5"/>
  <c r="N238" i="5"/>
  <c r="M238" i="5"/>
  <c r="N237" i="5"/>
  <c r="M237" i="5"/>
  <c r="N236" i="5"/>
  <c r="M236" i="5"/>
  <c r="N235" i="5"/>
  <c r="M235" i="5"/>
  <c r="N234" i="5"/>
  <c r="M234" i="5"/>
  <c r="N233" i="5"/>
  <c r="M233" i="5"/>
  <c r="N232" i="5"/>
  <c r="M232" i="5"/>
  <c r="N231" i="5"/>
  <c r="M231" i="5"/>
  <c r="N230" i="5"/>
  <c r="M230" i="5"/>
  <c r="N229" i="5"/>
  <c r="M229" i="5"/>
  <c r="N228" i="5"/>
  <c r="M228" i="5"/>
  <c r="N227" i="5"/>
  <c r="M227" i="5"/>
  <c r="N226" i="5"/>
  <c r="M226" i="5"/>
  <c r="N225" i="5"/>
  <c r="M225" i="5"/>
  <c r="N224" i="5"/>
  <c r="M224" i="5"/>
  <c r="N223" i="5"/>
  <c r="M223" i="5"/>
  <c r="N222" i="5"/>
  <c r="M222" i="5"/>
  <c r="N221" i="5"/>
  <c r="M221" i="5"/>
  <c r="N220" i="5"/>
  <c r="M220" i="5"/>
  <c r="N219" i="5"/>
  <c r="M219" i="5"/>
  <c r="N218" i="5"/>
  <c r="M218" i="5"/>
  <c r="N217" i="5"/>
  <c r="M217" i="5"/>
  <c r="N216" i="5"/>
  <c r="M216" i="5"/>
  <c r="N215" i="5"/>
  <c r="M215" i="5"/>
  <c r="N214" i="5"/>
  <c r="M214" i="5"/>
  <c r="N213" i="5"/>
  <c r="M213" i="5"/>
  <c r="N212" i="5"/>
  <c r="M212" i="5"/>
  <c r="N211" i="5"/>
  <c r="M211" i="5"/>
  <c r="N210" i="5"/>
  <c r="M210" i="5"/>
  <c r="N209" i="5"/>
  <c r="M209" i="5"/>
  <c r="N208" i="5"/>
  <c r="M208" i="5"/>
  <c r="N207" i="5"/>
  <c r="M207" i="5"/>
  <c r="N206" i="5"/>
  <c r="M206" i="5"/>
  <c r="N205" i="5"/>
  <c r="M205" i="5"/>
  <c r="N204" i="5"/>
  <c r="M204" i="5"/>
  <c r="N203" i="5"/>
  <c r="M203" i="5"/>
  <c r="N202" i="5"/>
  <c r="M202" i="5"/>
  <c r="N201" i="5"/>
  <c r="M201" i="5"/>
  <c r="N200" i="5"/>
  <c r="M200" i="5"/>
  <c r="N199" i="5"/>
  <c r="M199" i="5"/>
  <c r="N198" i="5"/>
  <c r="M198" i="5"/>
  <c r="N197" i="5"/>
  <c r="M197" i="5"/>
  <c r="N196" i="5"/>
  <c r="M196" i="5"/>
  <c r="N195" i="5"/>
  <c r="M195" i="5"/>
  <c r="N194" i="5"/>
  <c r="M194" i="5"/>
  <c r="N193" i="5"/>
  <c r="M193" i="5"/>
  <c r="N192" i="5"/>
  <c r="M192" i="5"/>
  <c r="N191" i="5"/>
  <c r="M191" i="5"/>
  <c r="N190" i="5"/>
  <c r="M190" i="5"/>
  <c r="N189" i="5"/>
  <c r="M189" i="5"/>
  <c r="N188" i="5"/>
  <c r="M188" i="5"/>
  <c r="N187" i="5"/>
  <c r="M187" i="5"/>
  <c r="N186" i="5"/>
  <c r="M186" i="5"/>
  <c r="N185" i="5"/>
  <c r="M185" i="5"/>
  <c r="N184" i="5"/>
  <c r="M184" i="5"/>
  <c r="N183" i="5"/>
  <c r="M183" i="5"/>
  <c r="N182" i="5"/>
  <c r="M182" i="5"/>
  <c r="N181" i="5"/>
  <c r="M181" i="5"/>
  <c r="N180" i="5"/>
  <c r="M180" i="5"/>
  <c r="N179" i="5"/>
  <c r="M179" i="5"/>
  <c r="N178" i="5"/>
  <c r="M178" i="5"/>
  <c r="N177" i="5"/>
  <c r="M177" i="5"/>
  <c r="N176" i="5"/>
  <c r="M176" i="5"/>
  <c r="N175" i="5"/>
  <c r="M175" i="5"/>
  <c r="N174" i="5"/>
  <c r="M174" i="5"/>
  <c r="N173" i="5"/>
  <c r="M173" i="5"/>
  <c r="N172" i="5"/>
  <c r="M172" i="5"/>
  <c r="N171" i="5"/>
  <c r="M171" i="5"/>
  <c r="N170" i="5"/>
  <c r="M170" i="5"/>
  <c r="N169" i="5"/>
  <c r="M169" i="5"/>
  <c r="N168" i="5"/>
  <c r="M168" i="5"/>
  <c r="N167" i="5"/>
  <c r="M167" i="5"/>
  <c r="N166" i="5"/>
  <c r="M166" i="5"/>
  <c r="N165" i="5"/>
  <c r="M165" i="5"/>
  <c r="N164" i="5"/>
  <c r="M164" i="5"/>
  <c r="N163" i="5"/>
  <c r="M163" i="5"/>
  <c r="N162" i="5"/>
  <c r="M162" i="5"/>
  <c r="N161" i="5"/>
  <c r="M161" i="5"/>
  <c r="N160" i="5"/>
  <c r="M160" i="5"/>
  <c r="N159" i="5"/>
  <c r="M159" i="5"/>
  <c r="N158" i="5"/>
  <c r="M158" i="5"/>
  <c r="N157" i="5"/>
  <c r="M157" i="5"/>
  <c r="N156" i="5"/>
  <c r="M156" i="5"/>
  <c r="N155" i="5"/>
  <c r="M155" i="5"/>
  <c r="N154" i="5"/>
  <c r="M154" i="5"/>
  <c r="N153" i="5"/>
  <c r="M153" i="5"/>
  <c r="N152" i="5"/>
  <c r="M152" i="5"/>
  <c r="N151" i="5"/>
  <c r="M151" i="5"/>
  <c r="N150" i="5"/>
  <c r="M150" i="5"/>
  <c r="N149" i="5"/>
  <c r="M149" i="5"/>
  <c r="N148" i="5"/>
  <c r="M148" i="5"/>
  <c r="N147" i="5"/>
  <c r="M147" i="5"/>
  <c r="N146" i="5"/>
  <c r="M146" i="5"/>
  <c r="N145" i="5"/>
  <c r="M145" i="5"/>
  <c r="N144" i="5"/>
  <c r="M144" i="5"/>
  <c r="N143" i="5"/>
  <c r="M143" i="5"/>
  <c r="N142" i="5"/>
  <c r="M142" i="5"/>
  <c r="N141" i="5"/>
  <c r="M141" i="5"/>
  <c r="N140" i="5"/>
  <c r="M140" i="5"/>
  <c r="N139" i="5"/>
  <c r="M139" i="5"/>
  <c r="N138" i="5"/>
  <c r="M138" i="5"/>
  <c r="N137" i="5"/>
  <c r="M137" i="5"/>
  <c r="N136" i="5"/>
  <c r="M136" i="5"/>
  <c r="N135" i="5"/>
  <c r="M135" i="5"/>
  <c r="N134" i="5"/>
  <c r="M134" i="5"/>
  <c r="N133" i="5"/>
  <c r="M133" i="5"/>
  <c r="N132" i="5"/>
  <c r="M132" i="5"/>
  <c r="N131" i="5"/>
  <c r="M131" i="5"/>
  <c r="N130" i="5"/>
  <c r="M130" i="5"/>
  <c r="N129" i="5"/>
  <c r="M129" i="5"/>
  <c r="N128" i="5"/>
  <c r="M128" i="5"/>
  <c r="N127" i="5"/>
  <c r="M127" i="5"/>
  <c r="N126" i="5"/>
  <c r="M126" i="5"/>
  <c r="N125" i="5"/>
  <c r="M125" i="5"/>
  <c r="N124" i="5"/>
  <c r="M124" i="5"/>
  <c r="N123" i="5"/>
  <c r="M123" i="5"/>
  <c r="N122" i="5"/>
  <c r="M122" i="5"/>
  <c r="N121" i="5"/>
  <c r="M121" i="5"/>
  <c r="N120" i="5"/>
  <c r="M120" i="5"/>
  <c r="N119" i="5"/>
  <c r="M119" i="5"/>
  <c r="N118" i="5"/>
  <c r="M118" i="5"/>
  <c r="N117" i="5"/>
  <c r="M117" i="5"/>
  <c r="N116" i="5"/>
  <c r="M116" i="5"/>
  <c r="N115" i="5"/>
  <c r="M115" i="5"/>
  <c r="N114" i="5"/>
  <c r="M114" i="5"/>
  <c r="N113" i="5"/>
  <c r="M113" i="5"/>
  <c r="N112" i="5"/>
  <c r="M112" i="5"/>
  <c r="N111" i="5"/>
  <c r="M111" i="5"/>
  <c r="N110" i="5"/>
  <c r="M110" i="5"/>
  <c r="N109" i="5"/>
  <c r="M109" i="5"/>
  <c r="N108" i="5"/>
  <c r="M108" i="5"/>
  <c r="N107" i="5"/>
  <c r="M107" i="5"/>
  <c r="N106" i="5"/>
  <c r="M106" i="5"/>
  <c r="N105" i="5"/>
  <c r="M105" i="5"/>
  <c r="N104" i="5"/>
  <c r="M104" i="5"/>
  <c r="N103" i="5"/>
  <c r="M103" i="5"/>
  <c r="N102" i="5"/>
  <c r="M102" i="5"/>
  <c r="N101" i="5"/>
  <c r="M101" i="5"/>
  <c r="N100" i="5"/>
  <c r="M100" i="5"/>
  <c r="N99" i="5"/>
  <c r="M99" i="5"/>
  <c r="N98" i="5"/>
  <c r="M98" i="5"/>
  <c r="N97" i="5"/>
  <c r="M97" i="5"/>
  <c r="N96" i="5"/>
  <c r="M96" i="5"/>
  <c r="N95" i="5"/>
  <c r="M95" i="5"/>
  <c r="N94" i="5"/>
  <c r="M94" i="5"/>
  <c r="N93" i="5"/>
  <c r="M93" i="5"/>
  <c r="N92" i="5"/>
  <c r="M92" i="5"/>
  <c r="N91" i="5"/>
  <c r="M91" i="5"/>
  <c r="N90" i="5"/>
  <c r="M90" i="5"/>
  <c r="N89" i="5"/>
  <c r="M89" i="5"/>
  <c r="N88" i="5"/>
  <c r="M88" i="5"/>
  <c r="N87" i="5"/>
  <c r="M87" i="5"/>
  <c r="N86" i="5"/>
  <c r="M86" i="5"/>
  <c r="N85" i="5"/>
  <c r="M85" i="5"/>
  <c r="N84" i="5"/>
  <c r="M84" i="5"/>
  <c r="N83" i="5"/>
  <c r="M83" i="5"/>
  <c r="N82" i="5"/>
  <c r="M82" i="5"/>
  <c r="N81" i="5"/>
  <c r="M81" i="5"/>
  <c r="N80" i="5"/>
  <c r="M80" i="5"/>
  <c r="N79" i="5"/>
  <c r="M79" i="5"/>
  <c r="N78" i="5"/>
  <c r="M78" i="5"/>
  <c r="N77" i="5"/>
  <c r="M77" i="5"/>
  <c r="N76" i="5"/>
  <c r="M76" i="5"/>
  <c r="N75" i="5"/>
  <c r="M75" i="5"/>
  <c r="N74" i="5"/>
  <c r="M74" i="5"/>
  <c r="N73" i="5"/>
  <c r="M73" i="5"/>
  <c r="N72" i="5"/>
  <c r="M72" i="5"/>
  <c r="N71" i="5"/>
  <c r="M71" i="5"/>
  <c r="N70" i="5"/>
  <c r="M70" i="5"/>
  <c r="N69" i="5"/>
  <c r="M69" i="5"/>
  <c r="N68" i="5"/>
  <c r="M68" i="5"/>
  <c r="N67" i="5"/>
  <c r="M67" i="5"/>
  <c r="N66" i="5"/>
  <c r="M66" i="5"/>
  <c r="N65" i="5"/>
  <c r="M65" i="5"/>
  <c r="N64" i="5"/>
  <c r="M64" i="5"/>
  <c r="N63" i="5"/>
  <c r="M63" i="5"/>
  <c r="N62" i="5"/>
  <c r="M62" i="5"/>
  <c r="N61" i="5"/>
  <c r="M61" i="5"/>
  <c r="N60" i="5"/>
  <c r="M60" i="5"/>
  <c r="N59" i="5"/>
  <c r="M59" i="5"/>
  <c r="N58" i="5"/>
  <c r="M58" i="5"/>
  <c r="N57" i="5"/>
  <c r="M57" i="5"/>
  <c r="N56" i="5"/>
  <c r="M56" i="5"/>
  <c r="N55" i="5"/>
  <c r="M55" i="5"/>
  <c r="N54" i="5"/>
  <c r="M54" i="5"/>
  <c r="N53" i="5"/>
  <c r="M53" i="5"/>
  <c r="N52" i="5"/>
  <c r="M52" i="5"/>
  <c r="N51" i="5"/>
  <c r="M51" i="5"/>
  <c r="N50" i="5"/>
  <c r="M50" i="5"/>
  <c r="N49" i="5"/>
  <c r="M49" i="5"/>
  <c r="N48" i="5"/>
  <c r="M48" i="5"/>
  <c r="N47" i="5"/>
  <c r="M47" i="5"/>
  <c r="N46" i="5"/>
  <c r="M46" i="5"/>
  <c r="N45" i="5"/>
  <c r="M45" i="5"/>
  <c r="N44" i="5"/>
  <c r="M44" i="5"/>
  <c r="N43" i="5"/>
  <c r="M43" i="5"/>
  <c r="N42" i="5"/>
  <c r="M42" i="5"/>
  <c r="N41" i="5"/>
  <c r="M41" i="5"/>
  <c r="N40" i="5"/>
  <c r="M40" i="5"/>
  <c r="N39" i="5"/>
  <c r="M39" i="5"/>
  <c r="N38" i="5"/>
  <c r="M38" i="5"/>
  <c r="N37" i="5"/>
  <c r="M37" i="5"/>
  <c r="N36" i="5"/>
  <c r="M36" i="5"/>
  <c r="N35" i="5"/>
  <c r="M35" i="5"/>
  <c r="N34" i="5"/>
  <c r="M34" i="5"/>
  <c r="N33" i="5"/>
  <c r="M33" i="5"/>
  <c r="N32" i="5"/>
  <c r="M32" i="5"/>
  <c r="N31" i="5"/>
  <c r="M31" i="5"/>
  <c r="N30" i="5"/>
  <c r="M30" i="5"/>
  <c r="L431" i="5"/>
  <c r="L430" i="5"/>
  <c r="L429" i="5"/>
  <c r="L428" i="5"/>
  <c r="L427" i="5"/>
  <c r="L426" i="5"/>
  <c r="L425" i="5"/>
  <c r="L424" i="5"/>
  <c r="L423" i="5"/>
  <c r="L422" i="5"/>
  <c r="L421" i="5"/>
  <c r="L420" i="5"/>
  <c r="L419" i="5"/>
  <c r="L418" i="5"/>
  <c r="L417" i="5"/>
  <c r="L416" i="5"/>
  <c r="L415" i="5"/>
  <c r="L414" i="5"/>
  <c r="L413" i="5"/>
  <c r="L412" i="5"/>
  <c r="L411" i="5"/>
  <c r="L410" i="5"/>
  <c r="L409" i="5"/>
  <c r="L408" i="5"/>
  <c r="L407" i="5"/>
  <c r="L406" i="5"/>
  <c r="L405" i="5"/>
  <c r="L404" i="5"/>
  <c r="L403" i="5"/>
  <c r="L402" i="5"/>
  <c r="L401" i="5"/>
  <c r="L400" i="5"/>
  <c r="L399" i="5"/>
  <c r="L398" i="5"/>
  <c r="L397" i="5"/>
  <c r="L396" i="5"/>
  <c r="L395" i="5"/>
  <c r="L394" i="5"/>
  <c r="L393" i="5"/>
  <c r="L392" i="5"/>
  <c r="L391" i="5"/>
  <c r="L390" i="5"/>
  <c r="L389" i="5"/>
  <c r="L388" i="5"/>
  <c r="L387" i="5"/>
  <c r="L386" i="5"/>
  <c r="L385" i="5"/>
  <c r="L384" i="5"/>
  <c r="L383" i="5"/>
  <c r="L382" i="5"/>
  <c r="L381" i="5"/>
  <c r="L380" i="5"/>
  <c r="L379" i="5"/>
  <c r="L378" i="5"/>
  <c r="L377" i="5"/>
  <c r="L376" i="5"/>
  <c r="L375" i="5"/>
  <c r="L374" i="5"/>
  <c r="L373" i="5"/>
  <c r="L372" i="5"/>
  <c r="L371" i="5"/>
  <c r="L370" i="5"/>
  <c r="L369" i="5"/>
  <c r="L368" i="5"/>
  <c r="L367" i="5"/>
  <c r="L366" i="5"/>
  <c r="L365" i="5"/>
  <c r="L364" i="5"/>
  <c r="L363" i="5"/>
  <c r="L362" i="5"/>
  <c r="L361" i="5"/>
  <c r="L360" i="5"/>
  <c r="L359" i="5"/>
  <c r="L358" i="5"/>
  <c r="L357" i="5"/>
  <c r="L356" i="5"/>
  <c r="L355" i="5"/>
  <c r="L354" i="5"/>
  <c r="L353" i="5"/>
  <c r="L352" i="5"/>
  <c r="L351" i="5"/>
  <c r="L350" i="5"/>
  <c r="L349" i="5"/>
  <c r="L348" i="5"/>
  <c r="L347" i="5"/>
  <c r="L346" i="5"/>
  <c r="L345" i="5"/>
  <c r="L344" i="5"/>
  <c r="L343" i="5"/>
  <c r="L342" i="5"/>
  <c r="L341" i="5"/>
  <c r="L340" i="5"/>
  <c r="L339" i="5"/>
  <c r="L338" i="5"/>
  <c r="L337" i="5"/>
  <c r="L336" i="5"/>
  <c r="L335" i="5"/>
  <c r="L334" i="5"/>
  <c r="L333" i="5"/>
  <c r="L332" i="5"/>
  <c r="L331" i="5"/>
  <c r="L330" i="5"/>
  <c r="L329" i="5"/>
  <c r="L328" i="5"/>
  <c r="L327" i="5"/>
  <c r="L326" i="5"/>
  <c r="L325" i="5"/>
  <c r="L324" i="5"/>
  <c r="L323" i="5"/>
  <c r="L322" i="5"/>
  <c r="L321" i="5"/>
  <c r="L320" i="5"/>
  <c r="L319" i="5"/>
  <c r="L318" i="5"/>
  <c r="L317" i="5"/>
  <c r="L316" i="5"/>
  <c r="L315" i="5"/>
  <c r="L314" i="5"/>
  <c r="L313" i="5"/>
  <c r="L312" i="5"/>
  <c r="L311" i="5"/>
  <c r="L310" i="5"/>
  <c r="L309" i="5"/>
  <c r="L308" i="5"/>
  <c r="L307" i="5"/>
  <c r="L306" i="5"/>
  <c r="L305" i="5"/>
  <c r="L304" i="5"/>
  <c r="L303" i="5"/>
  <c r="L302" i="5"/>
  <c r="L301" i="5"/>
  <c r="L300" i="5"/>
  <c r="L299" i="5"/>
  <c r="L298" i="5"/>
  <c r="L297" i="5"/>
  <c r="L296" i="5"/>
  <c r="L295" i="5"/>
  <c r="L294" i="5"/>
  <c r="L293" i="5"/>
  <c r="L292" i="5"/>
  <c r="L291" i="5"/>
  <c r="L290" i="5"/>
  <c r="L289" i="5"/>
  <c r="L288" i="5"/>
  <c r="L287" i="5"/>
  <c r="L286" i="5"/>
  <c r="L285" i="5"/>
  <c r="L284" i="5"/>
  <c r="L283" i="5"/>
  <c r="L282" i="5"/>
  <c r="L281" i="5"/>
  <c r="L280" i="5"/>
  <c r="L279" i="5"/>
  <c r="L278" i="5"/>
  <c r="L277" i="5"/>
  <c r="L276" i="5"/>
  <c r="L275" i="5"/>
  <c r="L274" i="5"/>
  <c r="L273" i="5"/>
  <c r="L272" i="5"/>
  <c r="L271" i="5"/>
  <c r="L270" i="5"/>
  <c r="L269" i="5"/>
  <c r="L268" i="5"/>
  <c r="L267" i="5"/>
  <c r="L266" i="5"/>
  <c r="L265" i="5"/>
  <c r="L264" i="5"/>
  <c r="L263" i="5"/>
  <c r="L262" i="5"/>
  <c r="L261" i="5"/>
  <c r="L260" i="5"/>
  <c r="L259" i="5"/>
  <c r="L258" i="5"/>
  <c r="L257" i="5"/>
  <c r="L256" i="5"/>
  <c r="L255" i="5"/>
  <c r="L254" i="5"/>
  <c r="L253" i="5"/>
  <c r="L252" i="5"/>
  <c r="L251" i="5"/>
  <c r="L250" i="5"/>
  <c r="L249" i="5"/>
  <c r="L248" i="5"/>
  <c r="L247" i="5"/>
  <c r="L246" i="5"/>
  <c r="L245" i="5"/>
  <c r="L244" i="5"/>
  <c r="L243" i="5"/>
  <c r="L242" i="5"/>
  <c r="L241" i="5"/>
  <c r="L240" i="5"/>
  <c r="L239" i="5"/>
  <c r="L238" i="5"/>
  <c r="L237" i="5"/>
  <c r="L236" i="5"/>
  <c r="L235" i="5"/>
  <c r="L234" i="5"/>
  <c r="L233" i="5"/>
  <c r="L232" i="5"/>
  <c r="L231" i="5"/>
  <c r="L230" i="5"/>
  <c r="L229" i="5"/>
  <c r="L228" i="5"/>
  <c r="L227" i="5"/>
  <c r="L226" i="5"/>
  <c r="L225" i="5"/>
  <c r="L224" i="5"/>
  <c r="L223" i="5"/>
  <c r="L222" i="5"/>
  <c r="L221" i="5"/>
  <c r="L220" i="5"/>
  <c r="L219" i="5"/>
  <c r="L218" i="5"/>
  <c r="L217" i="5"/>
  <c r="L216" i="5"/>
  <c r="L215" i="5"/>
  <c r="L214" i="5"/>
  <c r="L213" i="5"/>
  <c r="L212" i="5"/>
  <c r="L211" i="5"/>
  <c r="L210" i="5"/>
  <c r="L209" i="5"/>
  <c r="L208" i="5"/>
  <c r="L207" i="5"/>
  <c r="L206" i="5"/>
  <c r="L205" i="5"/>
  <c r="L204" i="5"/>
  <c r="L203" i="5"/>
  <c r="L202" i="5"/>
  <c r="L201" i="5"/>
  <c r="L200" i="5"/>
  <c r="L199" i="5"/>
  <c r="L198" i="5"/>
  <c r="L197" i="5"/>
  <c r="L196" i="5"/>
  <c r="L195" i="5"/>
  <c r="L194" i="5"/>
  <c r="L193" i="5"/>
  <c r="L192" i="5"/>
  <c r="L191" i="5"/>
  <c r="L190" i="5"/>
  <c r="L189" i="5"/>
  <c r="L188" i="5"/>
  <c r="L187" i="5"/>
  <c r="L186" i="5"/>
  <c r="L185" i="5"/>
  <c r="L184" i="5"/>
  <c r="L183" i="5"/>
  <c r="L182" i="5"/>
  <c r="L181" i="5"/>
  <c r="L180" i="5"/>
  <c r="L179" i="5"/>
  <c r="L178" i="5"/>
  <c r="L177" i="5"/>
  <c r="L176" i="5"/>
  <c r="L175" i="5"/>
  <c r="L174" i="5"/>
  <c r="L173" i="5"/>
  <c r="L172" i="5"/>
  <c r="L171" i="5"/>
  <c r="L170" i="5"/>
  <c r="L169" i="5"/>
  <c r="L168" i="5"/>
  <c r="L167" i="5"/>
  <c r="L166" i="5"/>
  <c r="L165" i="5"/>
  <c r="L164" i="5"/>
  <c r="L163" i="5"/>
  <c r="L162" i="5"/>
  <c r="L161" i="5"/>
  <c r="L160" i="5"/>
  <c r="L159" i="5"/>
  <c r="L158" i="5"/>
  <c r="L157" i="5"/>
  <c r="L156" i="5"/>
  <c r="L155" i="5"/>
  <c r="L154" i="5"/>
  <c r="L153" i="5"/>
  <c r="L152" i="5"/>
  <c r="L151" i="5"/>
  <c r="L150" i="5"/>
  <c r="L149" i="5"/>
  <c r="L148" i="5"/>
  <c r="L147" i="5"/>
  <c r="L146" i="5"/>
  <c r="L145" i="5"/>
  <c r="L144" i="5"/>
  <c r="L143" i="5"/>
  <c r="L142" i="5"/>
  <c r="L141" i="5"/>
  <c r="L140" i="5"/>
  <c r="L139" i="5"/>
  <c r="L138" i="5"/>
  <c r="L137" i="5"/>
  <c r="L136" i="5"/>
  <c r="L135" i="5"/>
  <c r="L134" i="5"/>
  <c r="L133" i="5"/>
  <c r="L132" i="5"/>
  <c r="L131" i="5"/>
  <c r="L130" i="5"/>
  <c r="L129" i="5"/>
  <c r="L128" i="5"/>
  <c r="L127" i="5"/>
  <c r="L126" i="5"/>
  <c r="L125" i="5"/>
  <c r="L124" i="5"/>
  <c r="L123" i="5"/>
  <c r="L122" i="5"/>
  <c r="L121" i="5"/>
  <c r="L120" i="5"/>
  <c r="L119" i="5"/>
  <c r="L118" i="5"/>
  <c r="L117" i="5"/>
  <c r="L116" i="5"/>
  <c r="L115" i="5"/>
  <c r="L114" i="5"/>
  <c r="L113" i="5"/>
  <c r="L112" i="5"/>
  <c r="L111" i="5"/>
  <c r="L110" i="5"/>
  <c r="L109" i="5"/>
  <c r="L108" i="5"/>
  <c r="L107" i="5"/>
  <c r="L106" i="5"/>
  <c r="L105" i="5"/>
  <c r="L104" i="5"/>
  <c r="L103" i="5"/>
  <c r="L102" i="5"/>
  <c r="L101" i="5"/>
  <c r="L100" i="5"/>
  <c r="L99" i="5"/>
  <c r="L98" i="5"/>
  <c r="L97" i="5"/>
  <c r="L96" i="5"/>
  <c r="L95" i="5"/>
  <c r="L94" i="5"/>
  <c r="L93" i="5"/>
  <c r="L92" i="5"/>
  <c r="L91" i="5"/>
  <c r="L90" i="5"/>
  <c r="L89" i="5"/>
  <c r="L88" i="5"/>
  <c r="L87" i="5"/>
  <c r="L86" i="5"/>
  <c r="L85" i="5"/>
  <c r="L84" i="5"/>
  <c r="L83" i="5"/>
  <c r="L82" i="5"/>
  <c r="L81" i="5"/>
  <c r="L80" i="5"/>
  <c r="L79" i="5"/>
  <c r="L78" i="5"/>
  <c r="L77" i="5"/>
  <c r="L76" i="5"/>
  <c r="L75" i="5"/>
  <c r="L74" i="5"/>
  <c r="L73" i="5"/>
  <c r="L72" i="5"/>
  <c r="L71" i="5"/>
  <c r="L70" i="5"/>
  <c r="L69" i="5"/>
  <c r="L68" i="5"/>
  <c r="L67" i="5"/>
  <c r="L66" i="5"/>
  <c r="L65" i="5"/>
  <c r="L64" i="5"/>
  <c r="L63" i="5"/>
  <c r="L62" i="5"/>
  <c r="L61" i="5"/>
  <c r="L60" i="5"/>
  <c r="L59" i="5"/>
  <c r="L58" i="5"/>
  <c r="L57" i="5"/>
  <c r="L56" i="5"/>
  <c r="L55" i="5"/>
  <c r="L54" i="5"/>
  <c r="L53" i="5"/>
  <c r="L52" i="5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K431" i="5"/>
  <c r="K430" i="5"/>
  <c r="K429" i="5"/>
  <c r="K428" i="5"/>
  <c r="K427" i="5"/>
  <c r="K426" i="5"/>
  <c r="K425" i="5"/>
  <c r="K424" i="5"/>
  <c r="K423" i="5"/>
  <c r="K422" i="5"/>
  <c r="K421" i="5"/>
  <c r="K420" i="5"/>
  <c r="K419" i="5"/>
  <c r="K418" i="5"/>
  <c r="K417" i="5"/>
  <c r="K416" i="5"/>
  <c r="K415" i="5"/>
  <c r="K414" i="5"/>
  <c r="K413" i="5"/>
  <c r="K412" i="5"/>
  <c r="K411" i="5"/>
  <c r="K410" i="5"/>
  <c r="K409" i="5"/>
  <c r="K408" i="5"/>
  <c r="K407" i="5"/>
  <c r="K406" i="5"/>
  <c r="K405" i="5"/>
  <c r="K404" i="5"/>
  <c r="K403" i="5"/>
  <c r="K402" i="5"/>
  <c r="K401" i="5"/>
  <c r="K400" i="5"/>
  <c r="K399" i="5"/>
  <c r="K398" i="5"/>
  <c r="K397" i="5"/>
  <c r="K396" i="5"/>
  <c r="K395" i="5"/>
  <c r="K394" i="5"/>
  <c r="K393" i="5"/>
  <c r="K392" i="5"/>
  <c r="K391" i="5"/>
  <c r="K390" i="5"/>
  <c r="K389" i="5"/>
  <c r="K388" i="5"/>
  <c r="K387" i="5"/>
  <c r="K386" i="5"/>
  <c r="K385" i="5"/>
  <c r="K384" i="5"/>
  <c r="K383" i="5"/>
  <c r="K382" i="5"/>
  <c r="K381" i="5"/>
  <c r="K380" i="5"/>
  <c r="K379" i="5"/>
  <c r="K378" i="5"/>
  <c r="K377" i="5"/>
  <c r="K376" i="5"/>
  <c r="K375" i="5"/>
  <c r="K374" i="5"/>
  <c r="K373" i="5"/>
  <c r="K372" i="5"/>
  <c r="K371" i="5"/>
  <c r="K370" i="5"/>
  <c r="K369" i="5"/>
  <c r="K368" i="5"/>
  <c r="K367" i="5"/>
  <c r="K366" i="5"/>
  <c r="K365" i="5"/>
  <c r="K364" i="5"/>
  <c r="K363" i="5"/>
  <c r="K362" i="5"/>
  <c r="K361" i="5"/>
  <c r="K360" i="5"/>
  <c r="K359" i="5"/>
  <c r="K358" i="5"/>
  <c r="K357" i="5"/>
  <c r="K356" i="5"/>
  <c r="K355" i="5"/>
  <c r="K354" i="5"/>
  <c r="K353" i="5"/>
  <c r="K352" i="5"/>
  <c r="K351" i="5"/>
  <c r="K350" i="5"/>
  <c r="K349" i="5"/>
  <c r="K348" i="5"/>
  <c r="K347" i="5"/>
  <c r="K346" i="5"/>
  <c r="K345" i="5"/>
  <c r="K344" i="5"/>
  <c r="K343" i="5"/>
  <c r="K342" i="5"/>
  <c r="K341" i="5"/>
  <c r="K340" i="5"/>
  <c r="K339" i="5"/>
  <c r="K338" i="5"/>
  <c r="K337" i="5"/>
  <c r="K336" i="5"/>
  <c r="K335" i="5"/>
  <c r="K334" i="5"/>
  <c r="K333" i="5"/>
  <c r="K332" i="5"/>
  <c r="K331" i="5"/>
  <c r="K330" i="5"/>
  <c r="K329" i="5"/>
  <c r="K328" i="5"/>
  <c r="K327" i="5"/>
  <c r="K326" i="5"/>
  <c r="K325" i="5"/>
  <c r="K324" i="5"/>
  <c r="K323" i="5"/>
  <c r="K322" i="5"/>
  <c r="K321" i="5"/>
  <c r="K320" i="5"/>
  <c r="K319" i="5"/>
  <c r="K318" i="5"/>
  <c r="K317" i="5"/>
  <c r="K316" i="5"/>
  <c r="K315" i="5"/>
  <c r="K314" i="5"/>
  <c r="K313" i="5"/>
  <c r="K312" i="5"/>
  <c r="K311" i="5"/>
  <c r="K310" i="5"/>
  <c r="K309" i="5"/>
  <c r="K308" i="5"/>
  <c r="K307" i="5"/>
  <c r="K306" i="5"/>
  <c r="K305" i="5"/>
  <c r="K304" i="5"/>
  <c r="K303" i="5"/>
  <c r="K302" i="5"/>
  <c r="K301" i="5"/>
  <c r="K300" i="5"/>
  <c r="K299" i="5"/>
  <c r="K298" i="5"/>
  <c r="K297" i="5"/>
  <c r="K296" i="5"/>
  <c r="K295" i="5"/>
  <c r="K294" i="5"/>
  <c r="K293" i="5"/>
  <c r="K292" i="5"/>
  <c r="K291" i="5"/>
  <c r="K290" i="5"/>
  <c r="K289" i="5"/>
  <c r="K288" i="5"/>
  <c r="K287" i="5"/>
  <c r="K286" i="5"/>
  <c r="K285" i="5"/>
  <c r="K284" i="5"/>
  <c r="K283" i="5"/>
  <c r="K282" i="5"/>
  <c r="K281" i="5"/>
  <c r="K280" i="5"/>
  <c r="K279" i="5"/>
  <c r="K278" i="5"/>
  <c r="K277" i="5"/>
  <c r="K276" i="5"/>
  <c r="K275" i="5"/>
  <c r="K274" i="5"/>
  <c r="K273" i="5"/>
  <c r="K272" i="5"/>
  <c r="K271" i="5"/>
  <c r="K270" i="5"/>
  <c r="K269" i="5"/>
  <c r="K268" i="5"/>
  <c r="K267" i="5"/>
  <c r="K266" i="5"/>
  <c r="K265" i="5"/>
  <c r="K264" i="5"/>
  <c r="K263" i="5"/>
  <c r="K262" i="5"/>
  <c r="K261" i="5"/>
  <c r="K260" i="5"/>
  <c r="K259" i="5"/>
  <c r="K258" i="5"/>
  <c r="K257" i="5"/>
  <c r="K256" i="5"/>
  <c r="K255" i="5"/>
  <c r="K254" i="5"/>
  <c r="K253" i="5"/>
  <c r="K252" i="5"/>
  <c r="K251" i="5"/>
  <c r="K250" i="5"/>
  <c r="K249" i="5"/>
  <c r="K248" i="5"/>
  <c r="K247" i="5"/>
  <c r="K246" i="5"/>
  <c r="K245" i="5"/>
  <c r="K244" i="5"/>
  <c r="K243" i="5"/>
  <c r="K242" i="5"/>
  <c r="K241" i="5"/>
  <c r="K240" i="5"/>
  <c r="K239" i="5"/>
  <c r="K238" i="5"/>
  <c r="K237" i="5"/>
  <c r="K236" i="5"/>
  <c r="K235" i="5"/>
  <c r="K234" i="5"/>
  <c r="K233" i="5"/>
  <c r="K232" i="5"/>
  <c r="K231" i="5"/>
  <c r="K230" i="5"/>
  <c r="K229" i="5"/>
  <c r="K228" i="5"/>
  <c r="K227" i="5"/>
  <c r="K226" i="5"/>
  <c r="K225" i="5"/>
  <c r="K224" i="5"/>
  <c r="K223" i="5"/>
  <c r="K222" i="5"/>
  <c r="K221" i="5"/>
  <c r="K220" i="5"/>
  <c r="K219" i="5"/>
  <c r="K218" i="5"/>
  <c r="K217" i="5"/>
  <c r="K216" i="5"/>
  <c r="K215" i="5"/>
  <c r="K214" i="5"/>
  <c r="K213" i="5"/>
  <c r="K212" i="5"/>
  <c r="K211" i="5"/>
  <c r="K210" i="5"/>
  <c r="K209" i="5"/>
  <c r="K208" i="5"/>
  <c r="K207" i="5"/>
  <c r="K206" i="5"/>
  <c r="K205" i="5"/>
  <c r="K204" i="5"/>
  <c r="K203" i="5"/>
  <c r="K202" i="5"/>
  <c r="K201" i="5"/>
  <c r="K200" i="5"/>
  <c r="K199" i="5"/>
  <c r="K198" i="5"/>
  <c r="K197" i="5"/>
  <c r="K196" i="5"/>
  <c r="K195" i="5"/>
  <c r="K194" i="5"/>
  <c r="K193" i="5"/>
  <c r="K192" i="5"/>
  <c r="K191" i="5"/>
  <c r="K190" i="5"/>
  <c r="K189" i="5"/>
  <c r="K188" i="5"/>
  <c r="K187" i="5"/>
  <c r="K186" i="5"/>
  <c r="K185" i="5"/>
  <c r="K184" i="5"/>
  <c r="K183" i="5"/>
  <c r="K182" i="5"/>
  <c r="K181" i="5"/>
  <c r="K180" i="5"/>
  <c r="K179" i="5"/>
  <c r="K178" i="5"/>
  <c r="K177" i="5"/>
  <c r="K176" i="5"/>
  <c r="K175" i="5"/>
  <c r="K174" i="5"/>
  <c r="K173" i="5"/>
  <c r="K172" i="5"/>
  <c r="K171" i="5"/>
  <c r="K170" i="5"/>
  <c r="K169" i="5"/>
  <c r="K168" i="5"/>
  <c r="K167" i="5"/>
  <c r="K166" i="5"/>
  <c r="K165" i="5"/>
  <c r="K164" i="5"/>
  <c r="K163" i="5"/>
  <c r="K162" i="5"/>
  <c r="K161" i="5"/>
  <c r="K160" i="5"/>
  <c r="K159" i="5"/>
  <c r="K158" i="5"/>
  <c r="K157" i="5"/>
  <c r="K156" i="5"/>
  <c r="K155" i="5"/>
  <c r="K154" i="5"/>
  <c r="K153" i="5"/>
  <c r="K152" i="5"/>
  <c r="K151" i="5"/>
  <c r="K150" i="5"/>
  <c r="K149" i="5"/>
  <c r="K148" i="5"/>
  <c r="K147" i="5"/>
  <c r="K146" i="5"/>
  <c r="K145" i="5"/>
  <c r="K144" i="5"/>
  <c r="K143" i="5"/>
  <c r="K142" i="5"/>
  <c r="K141" i="5"/>
  <c r="K140" i="5"/>
  <c r="K139" i="5"/>
  <c r="K138" i="5"/>
  <c r="K137" i="5"/>
  <c r="K136" i="5"/>
  <c r="K135" i="5"/>
  <c r="K134" i="5"/>
  <c r="K133" i="5"/>
  <c r="K132" i="5"/>
  <c r="K131" i="5"/>
  <c r="K130" i="5"/>
  <c r="K129" i="5"/>
  <c r="K128" i="5"/>
  <c r="K127" i="5"/>
  <c r="K126" i="5"/>
  <c r="K125" i="5"/>
  <c r="K124" i="5"/>
  <c r="K123" i="5"/>
  <c r="K122" i="5"/>
  <c r="K121" i="5"/>
  <c r="K120" i="5"/>
  <c r="K119" i="5"/>
  <c r="K118" i="5"/>
  <c r="K117" i="5"/>
  <c r="K116" i="5"/>
  <c r="K115" i="5"/>
  <c r="K114" i="5"/>
  <c r="K113" i="5"/>
  <c r="K112" i="5"/>
  <c r="K111" i="5"/>
  <c r="K110" i="5"/>
  <c r="K109" i="5"/>
  <c r="K108" i="5"/>
  <c r="K107" i="5"/>
  <c r="K106" i="5"/>
  <c r="K105" i="5"/>
  <c r="K104" i="5"/>
  <c r="K103" i="5"/>
  <c r="K102" i="5"/>
  <c r="K101" i="5"/>
  <c r="K100" i="5"/>
  <c r="K99" i="5"/>
  <c r="K98" i="5"/>
  <c r="K97" i="5"/>
  <c r="K96" i="5"/>
  <c r="K95" i="5"/>
  <c r="K94" i="5"/>
  <c r="K93" i="5"/>
  <c r="K92" i="5"/>
  <c r="K91" i="5"/>
  <c r="K90" i="5"/>
  <c r="K89" i="5"/>
  <c r="K88" i="5"/>
  <c r="K87" i="5"/>
  <c r="K86" i="5"/>
  <c r="K85" i="5"/>
  <c r="K84" i="5"/>
  <c r="K83" i="5"/>
  <c r="K82" i="5"/>
  <c r="K81" i="5"/>
  <c r="K80" i="5"/>
  <c r="K79" i="5"/>
  <c r="K78" i="5"/>
  <c r="K77" i="5"/>
  <c r="K76" i="5"/>
  <c r="K75" i="5"/>
  <c r="K74" i="5"/>
  <c r="K73" i="5"/>
  <c r="K72" i="5"/>
  <c r="K71" i="5"/>
  <c r="K70" i="5"/>
  <c r="K69" i="5"/>
  <c r="K68" i="5"/>
  <c r="K67" i="5"/>
  <c r="K66" i="5"/>
  <c r="K65" i="5"/>
  <c r="K64" i="5"/>
  <c r="K63" i="5"/>
  <c r="K62" i="5"/>
  <c r="K61" i="5"/>
  <c r="K60" i="5"/>
  <c r="K59" i="5"/>
  <c r="K58" i="5"/>
  <c r="K57" i="5"/>
  <c r="K56" i="5"/>
  <c r="K55" i="5"/>
  <c r="K54" i="5"/>
  <c r="K53" i="5"/>
  <c r="K52" i="5"/>
  <c r="K51" i="5"/>
  <c r="K50" i="5"/>
  <c r="K49" i="5"/>
  <c r="K48" i="5"/>
  <c r="K47" i="5"/>
  <c r="K46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J431" i="5"/>
  <c r="J430" i="5"/>
  <c r="J429" i="5"/>
  <c r="J428" i="5"/>
  <c r="J427" i="5"/>
  <c r="J426" i="5"/>
  <c r="J425" i="5"/>
  <c r="J424" i="5"/>
  <c r="J423" i="5"/>
  <c r="J422" i="5"/>
  <c r="J421" i="5"/>
  <c r="J420" i="5"/>
  <c r="J419" i="5"/>
  <c r="J418" i="5"/>
  <c r="J417" i="5"/>
  <c r="J416" i="5"/>
  <c r="J415" i="5"/>
  <c r="J414" i="5"/>
  <c r="J413" i="5"/>
  <c r="J412" i="5"/>
  <c r="J411" i="5"/>
  <c r="J410" i="5"/>
  <c r="J409" i="5"/>
  <c r="J408" i="5"/>
  <c r="J407" i="5"/>
  <c r="J406" i="5"/>
  <c r="J405" i="5"/>
  <c r="J404" i="5"/>
  <c r="J403" i="5"/>
  <c r="J402" i="5"/>
  <c r="J401" i="5"/>
  <c r="J400" i="5"/>
  <c r="J399" i="5"/>
  <c r="J398" i="5"/>
  <c r="J397" i="5"/>
  <c r="J396" i="5"/>
  <c r="J395" i="5"/>
  <c r="J394" i="5"/>
  <c r="J393" i="5"/>
  <c r="J392" i="5"/>
  <c r="J391" i="5"/>
  <c r="J390" i="5"/>
  <c r="J389" i="5"/>
  <c r="J388" i="5"/>
  <c r="J387" i="5"/>
  <c r="J386" i="5"/>
  <c r="J385" i="5"/>
  <c r="J384" i="5"/>
  <c r="J383" i="5"/>
  <c r="J382" i="5"/>
  <c r="J381" i="5"/>
  <c r="J380" i="5"/>
  <c r="J379" i="5"/>
  <c r="J378" i="5"/>
  <c r="J377" i="5"/>
  <c r="J376" i="5"/>
  <c r="J375" i="5"/>
  <c r="J374" i="5"/>
  <c r="J373" i="5"/>
  <c r="J372" i="5"/>
  <c r="J371" i="5"/>
  <c r="J370" i="5"/>
  <c r="J369" i="5"/>
  <c r="J368" i="5"/>
  <c r="J367" i="5"/>
  <c r="J366" i="5"/>
  <c r="J365" i="5"/>
  <c r="J364" i="5"/>
  <c r="J363" i="5"/>
  <c r="J362" i="5"/>
  <c r="J361" i="5"/>
  <c r="J360" i="5"/>
  <c r="J359" i="5"/>
  <c r="J358" i="5"/>
  <c r="J357" i="5"/>
  <c r="J356" i="5"/>
  <c r="J355" i="5"/>
  <c r="J354" i="5"/>
  <c r="J353" i="5"/>
  <c r="J352" i="5"/>
  <c r="J351" i="5"/>
  <c r="J350" i="5"/>
  <c r="J349" i="5"/>
  <c r="J348" i="5"/>
  <c r="J347" i="5"/>
  <c r="J346" i="5"/>
  <c r="J345" i="5"/>
  <c r="J344" i="5"/>
  <c r="J343" i="5"/>
  <c r="J342" i="5"/>
  <c r="J341" i="5"/>
  <c r="J340" i="5"/>
  <c r="J339" i="5"/>
  <c r="J338" i="5"/>
  <c r="J337" i="5"/>
  <c r="J336" i="5"/>
  <c r="J335" i="5"/>
  <c r="J334" i="5"/>
  <c r="J333" i="5"/>
  <c r="J332" i="5"/>
  <c r="J331" i="5"/>
  <c r="J330" i="5"/>
  <c r="J329" i="5"/>
  <c r="J328" i="5"/>
  <c r="J327" i="5"/>
  <c r="J326" i="5"/>
  <c r="J325" i="5"/>
  <c r="J324" i="5"/>
  <c r="J323" i="5"/>
  <c r="J322" i="5"/>
  <c r="J321" i="5"/>
  <c r="J320" i="5"/>
  <c r="J319" i="5"/>
  <c r="J318" i="5"/>
  <c r="J317" i="5"/>
  <c r="J316" i="5"/>
  <c r="J315" i="5"/>
  <c r="J314" i="5"/>
  <c r="J313" i="5"/>
  <c r="J312" i="5"/>
  <c r="J311" i="5"/>
  <c r="J310" i="5"/>
  <c r="J309" i="5"/>
  <c r="J308" i="5"/>
  <c r="J307" i="5"/>
  <c r="J306" i="5"/>
  <c r="J305" i="5"/>
  <c r="J304" i="5"/>
  <c r="J303" i="5"/>
  <c r="J302" i="5"/>
  <c r="J301" i="5"/>
  <c r="J300" i="5"/>
  <c r="J299" i="5"/>
  <c r="J298" i="5"/>
  <c r="J297" i="5"/>
  <c r="J296" i="5"/>
  <c r="J295" i="5"/>
  <c r="J294" i="5"/>
  <c r="J293" i="5"/>
  <c r="J292" i="5"/>
  <c r="J291" i="5"/>
  <c r="J290" i="5"/>
  <c r="J289" i="5"/>
  <c r="J288" i="5"/>
  <c r="J287" i="5"/>
  <c r="J286" i="5"/>
  <c r="J285" i="5"/>
  <c r="J284" i="5"/>
  <c r="J283" i="5"/>
  <c r="J282" i="5"/>
  <c r="J281" i="5"/>
  <c r="J280" i="5"/>
  <c r="J279" i="5"/>
  <c r="J278" i="5"/>
  <c r="J277" i="5"/>
  <c r="J276" i="5"/>
  <c r="J275" i="5"/>
  <c r="J274" i="5"/>
  <c r="J273" i="5"/>
  <c r="J272" i="5"/>
  <c r="J271" i="5"/>
  <c r="J270" i="5"/>
  <c r="J269" i="5"/>
  <c r="J268" i="5"/>
  <c r="J267" i="5"/>
  <c r="J266" i="5"/>
  <c r="J265" i="5"/>
  <c r="J264" i="5"/>
  <c r="J263" i="5"/>
  <c r="J262" i="5"/>
  <c r="J261" i="5"/>
  <c r="J260" i="5"/>
  <c r="J259" i="5"/>
  <c r="J258" i="5"/>
  <c r="J257" i="5"/>
  <c r="J256" i="5"/>
  <c r="J255" i="5"/>
  <c r="J254" i="5"/>
  <c r="J253" i="5"/>
  <c r="J252" i="5"/>
  <c r="J251" i="5"/>
  <c r="J250" i="5"/>
  <c r="J249" i="5"/>
  <c r="J248" i="5"/>
  <c r="J247" i="5"/>
  <c r="J246" i="5"/>
  <c r="J245" i="5"/>
  <c r="J244" i="5"/>
  <c r="J243" i="5"/>
  <c r="J242" i="5"/>
  <c r="J241" i="5"/>
  <c r="J240" i="5"/>
  <c r="J239" i="5"/>
  <c r="J238" i="5"/>
  <c r="J237" i="5"/>
  <c r="J236" i="5"/>
  <c r="J235" i="5"/>
  <c r="J234" i="5"/>
  <c r="J233" i="5"/>
  <c r="J232" i="5"/>
  <c r="J231" i="5"/>
  <c r="J230" i="5"/>
  <c r="J229" i="5"/>
  <c r="J228" i="5"/>
  <c r="J227" i="5"/>
  <c r="J226" i="5"/>
  <c r="J225" i="5"/>
  <c r="J224" i="5"/>
  <c r="J223" i="5"/>
  <c r="J222" i="5"/>
  <c r="J221" i="5"/>
  <c r="J220" i="5"/>
  <c r="J219" i="5"/>
  <c r="J218" i="5"/>
  <c r="J217" i="5"/>
  <c r="J216" i="5"/>
  <c r="J215" i="5"/>
  <c r="J214" i="5"/>
  <c r="J213" i="5"/>
  <c r="J212" i="5"/>
  <c r="J211" i="5"/>
  <c r="J210" i="5"/>
  <c r="J209" i="5"/>
  <c r="J208" i="5"/>
  <c r="J207" i="5"/>
  <c r="J206" i="5"/>
  <c r="J205" i="5"/>
  <c r="J204" i="5"/>
  <c r="J203" i="5"/>
  <c r="J202" i="5"/>
  <c r="J201" i="5"/>
  <c r="J200" i="5"/>
  <c r="J199" i="5"/>
  <c r="J198" i="5"/>
  <c r="J197" i="5"/>
  <c r="J196" i="5"/>
  <c r="J195" i="5"/>
  <c r="J194" i="5"/>
  <c r="J193" i="5"/>
  <c r="J192" i="5"/>
  <c r="J191" i="5"/>
  <c r="J190" i="5"/>
  <c r="J189" i="5"/>
  <c r="J188" i="5"/>
  <c r="J187" i="5"/>
  <c r="J186" i="5"/>
  <c r="J185" i="5"/>
  <c r="J184" i="5"/>
  <c r="J183" i="5"/>
  <c r="J182" i="5"/>
  <c r="J181" i="5"/>
  <c r="J180" i="5"/>
  <c r="J179" i="5"/>
  <c r="J178" i="5"/>
  <c r="J177" i="5"/>
  <c r="J176" i="5"/>
  <c r="J175" i="5"/>
  <c r="J174" i="5"/>
  <c r="J173" i="5"/>
  <c r="J172" i="5"/>
  <c r="J171" i="5"/>
  <c r="J170" i="5"/>
  <c r="J169" i="5"/>
  <c r="J168" i="5"/>
  <c r="J167" i="5"/>
  <c r="J166" i="5"/>
  <c r="J165" i="5"/>
  <c r="J164" i="5"/>
  <c r="J163" i="5"/>
  <c r="J162" i="5"/>
  <c r="J161" i="5"/>
  <c r="J160" i="5"/>
  <c r="J159" i="5"/>
  <c r="J158" i="5"/>
  <c r="J157" i="5"/>
  <c r="J156" i="5"/>
  <c r="J155" i="5"/>
  <c r="J154" i="5"/>
  <c r="J153" i="5"/>
  <c r="J152" i="5"/>
  <c r="J151" i="5"/>
  <c r="J150" i="5"/>
  <c r="J149" i="5"/>
  <c r="J148" i="5"/>
  <c r="J147" i="5"/>
  <c r="J146" i="5"/>
  <c r="J145" i="5"/>
  <c r="J144" i="5"/>
  <c r="J143" i="5"/>
  <c r="J142" i="5"/>
  <c r="J141" i="5"/>
  <c r="J140" i="5"/>
  <c r="J139" i="5"/>
  <c r="J138" i="5"/>
  <c r="J137" i="5"/>
  <c r="J136" i="5"/>
  <c r="J135" i="5"/>
  <c r="J134" i="5"/>
  <c r="J133" i="5"/>
  <c r="J132" i="5"/>
  <c r="J131" i="5"/>
  <c r="J130" i="5"/>
  <c r="J129" i="5"/>
  <c r="J128" i="5"/>
  <c r="J127" i="5"/>
  <c r="J126" i="5"/>
  <c r="J125" i="5"/>
  <c r="J124" i="5"/>
  <c r="J123" i="5"/>
  <c r="J122" i="5"/>
  <c r="J121" i="5"/>
  <c r="J120" i="5"/>
  <c r="J119" i="5"/>
  <c r="J118" i="5"/>
  <c r="J117" i="5"/>
  <c r="J116" i="5"/>
  <c r="J115" i="5"/>
  <c r="J114" i="5"/>
  <c r="J113" i="5"/>
  <c r="J112" i="5"/>
  <c r="J111" i="5"/>
  <c r="J110" i="5"/>
  <c r="J109" i="5"/>
  <c r="J108" i="5"/>
  <c r="J107" i="5"/>
  <c r="J106" i="5"/>
  <c r="J105" i="5"/>
  <c r="J104" i="5"/>
  <c r="J103" i="5"/>
  <c r="J102" i="5"/>
  <c r="J101" i="5"/>
  <c r="J100" i="5"/>
  <c r="J99" i="5"/>
  <c r="J98" i="5"/>
  <c r="J97" i="5"/>
  <c r="J96" i="5"/>
  <c r="J95" i="5"/>
  <c r="J94" i="5"/>
  <c r="J93" i="5"/>
  <c r="J92" i="5"/>
  <c r="J91" i="5"/>
  <c r="J90" i="5"/>
  <c r="J89" i="5"/>
  <c r="J88" i="5"/>
  <c r="J87" i="5"/>
  <c r="J86" i="5"/>
  <c r="J85" i="5"/>
  <c r="J84" i="5"/>
  <c r="J83" i="5"/>
  <c r="J82" i="5"/>
  <c r="J81" i="5"/>
  <c r="J80" i="5"/>
  <c r="J79" i="5"/>
  <c r="J78" i="5"/>
  <c r="J77" i="5"/>
  <c r="J76" i="5"/>
  <c r="J75" i="5"/>
  <c r="J74" i="5"/>
  <c r="J73" i="5"/>
  <c r="J72" i="5"/>
  <c r="J71" i="5"/>
  <c r="J70" i="5"/>
  <c r="J69" i="5"/>
  <c r="J68" i="5"/>
  <c r="J67" i="5"/>
  <c r="J66" i="5"/>
  <c r="J65" i="5"/>
  <c r="J64" i="5"/>
  <c r="J63" i="5"/>
  <c r="J62" i="5"/>
  <c r="J61" i="5"/>
  <c r="J60" i="5"/>
  <c r="J59" i="5"/>
  <c r="J58" i="5"/>
  <c r="J57" i="5"/>
  <c r="J56" i="5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I431" i="5"/>
  <c r="I430" i="5"/>
  <c r="I429" i="5"/>
  <c r="I428" i="5"/>
  <c r="I427" i="5"/>
  <c r="I426" i="5"/>
  <c r="I425" i="5"/>
  <c r="I424" i="5"/>
  <c r="I423" i="5"/>
  <c r="I422" i="5"/>
  <c r="I421" i="5"/>
  <c r="I420" i="5"/>
  <c r="I419" i="5"/>
  <c r="I418" i="5"/>
  <c r="I417" i="5"/>
  <c r="I416" i="5"/>
  <c r="I415" i="5"/>
  <c r="I414" i="5"/>
  <c r="I413" i="5"/>
  <c r="I412" i="5"/>
  <c r="I411" i="5"/>
  <c r="I410" i="5"/>
  <c r="I409" i="5"/>
  <c r="I408" i="5"/>
  <c r="I407" i="5"/>
  <c r="I406" i="5"/>
  <c r="I405" i="5"/>
  <c r="I404" i="5"/>
  <c r="I403" i="5"/>
  <c r="I402" i="5"/>
  <c r="I401" i="5"/>
  <c r="I400" i="5"/>
  <c r="I399" i="5"/>
  <c r="I398" i="5"/>
  <c r="I397" i="5"/>
  <c r="I396" i="5"/>
  <c r="I395" i="5"/>
  <c r="I394" i="5"/>
  <c r="I393" i="5"/>
  <c r="I392" i="5"/>
  <c r="I391" i="5"/>
  <c r="I390" i="5"/>
  <c r="I389" i="5"/>
  <c r="I388" i="5"/>
  <c r="I387" i="5"/>
  <c r="I386" i="5"/>
  <c r="I385" i="5"/>
  <c r="I384" i="5"/>
  <c r="I383" i="5"/>
  <c r="I382" i="5"/>
  <c r="I381" i="5"/>
  <c r="I380" i="5"/>
  <c r="I379" i="5"/>
  <c r="I378" i="5"/>
  <c r="I377" i="5"/>
  <c r="I376" i="5"/>
  <c r="I375" i="5"/>
  <c r="I374" i="5"/>
  <c r="I373" i="5"/>
  <c r="I372" i="5"/>
  <c r="I371" i="5"/>
  <c r="I370" i="5"/>
  <c r="I369" i="5"/>
  <c r="I368" i="5"/>
  <c r="I367" i="5"/>
  <c r="I366" i="5"/>
  <c r="I365" i="5"/>
  <c r="I364" i="5"/>
  <c r="I363" i="5"/>
  <c r="I362" i="5"/>
  <c r="I361" i="5"/>
  <c r="I360" i="5"/>
  <c r="I359" i="5"/>
  <c r="I358" i="5"/>
  <c r="I357" i="5"/>
  <c r="I356" i="5"/>
  <c r="I355" i="5"/>
  <c r="I354" i="5"/>
  <c r="I353" i="5"/>
  <c r="I352" i="5"/>
  <c r="I351" i="5"/>
  <c r="I350" i="5"/>
  <c r="I349" i="5"/>
  <c r="I348" i="5"/>
  <c r="I347" i="5"/>
  <c r="I346" i="5"/>
  <c r="I345" i="5"/>
  <c r="I344" i="5"/>
  <c r="I343" i="5"/>
  <c r="I342" i="5"/>
  <c r="I341" i="5"/>
  <c r="I340" i="5"/>
  <c r="I339" i="5"/>
  <c r="I338" i="5"/>
  <c r="I337" i="5"/>
  <c r="I336" i="5"/>
  <c r="I335" i="5"/>
  <c r="I334" i="5"/>
  <c r="I333" i="5"/>
  <c r="I332" i="5"/>
  <c r="I331" i="5"/>
  <c r="I330" i="5"/>
  <c r="I329" i="5"/>
  <c r="I328" i="5"/>
  <c r="I327" i="5"/>
  <c r="I326" i="5"/>
  <c r="I325" i="5"/>
  <c r="I324" i="5"/>
  <c r="I323" i="5"/>
  <c r="I322" i="5"/>
  <c r="I321" i="5"/>
  <c r="I320" i="5"/>
  <c r="I319" i="5"/>
  <c r="I318" i="5"/>
  <c r="I317" i="5"/>
  <c r="I316" i="5"/>
  <c r="I315" i="5"/>
  <c r="I314" i="5"/>
  <c r="I313" i="5"/>
  <c r="I312" i="5"/>
  <c r="I311" i="5"/>
  <c r="I310" i="5"/>
  <c r="I309" i="5"/>
  <c r="I308" i="5"/>
  <c r="I307" i="5"/>
  <c r="I306" i="5"/>
  <c r="I305" i="5"/>
  <c r="I304" i="5"/>
  <c r="I303" i="5"/>
  <c r="I302" i="5"/>
  <c r="I301" i="5"/>
  <c r="I300" i="5"/>
  <c r="I299" i="5"/>
  <c r="I298" i="5"/>
  <c r="I297" i="5"/>
  <c r="I296" i="5"/>
  <c r="I295" i="5"/>
  <c r="I294" i="5"/>
  <c r="I293" i="5"/>
  <c r="I292" i="5"/>
  <c r="I291" i="5"/>
  <c r="I290" i="5"/>
  <c r="I289" i="5"/>
  <c r="I288" i="5"/>
  <c r="I287" i="5"/>
  <c r="I286" i="5"/>
  <c r="I285" i="5"/>
  <c r="I284" i="5"/>
  <c r="I283" i="5"/>
  <c r="I282" i="5"/>
  <c r="I281" i="5"/>
  <c r="I280" i="5"/>
  <c r="I279" i="5"/>
  <c r="I278" i="5"/>
  <c r="I277" i="5"/>
  <c r="I276" i="5"/>
  <c r="I275" i="5"/>
  <c r="I274" i="5"/>
  <c r="I273" i="5"/>
  <c r="I272" i="5"/>
  <c r="I271" i="5"/>
  <c r="I270" i="5"/>
  <c r="I269" i="5"/>
  <c r="I268" i="5"/>
  <c r="I267" i="5"/>
  <c r="I266" i="5"/>
  <c r="I265" i="5"/>
  <c r="I264" i="5"/>
  <c r="I263" i="5"/>
  <c r="I262" i="5"/>
  <c r="I261" i="5"/>
  <c r="I260" i="5"/>
  <c r="I259" i="5"/>
  <c r="I258" i="5"/>
  <c r="I257" i="5"/>
  <c r="I256" i="5"/>
  <c r="I255" i="5"/>
  <c r="I254" i="5"/>
  <c r="I253" i="5"/>
  <c r="I252" i="5"/>
  <c r="I251" i="5"/>
  <c r="I250" i="5"/>
  <c r="I249" i="5"/>
  <c r="I248" i="5"/>
  <c r="I247" i="5"/>
  <c r="I246" i="5"/>
  <c r="I245" i="5"/>
  <c r="I244" i="5"/>
  <c r="I243" i="5"/>
  <c r="I242" i="5"/>
  <c r="I241" i="5"/>
  <c r="I240" i="5"/>
  <c r="I239" i="5"/>
  <c r="I238" i="5"/>
  <c r="I237" i="5"/>
  <c r="I236" i="5"/>
  <c r="I235" i="5"/>
  <c r="I234" i="5"/>
  <c r="I233" i="5"/>
  <c r="I232" i="5"/>
  <c r="I231" i="5"/>
  <c r="I230" i="5"/>
  <c r="I229" i="5"/>
  <c r="I228" i="5"/>
  <c r="I227" i="5"/>
  <c r="I226" i="5"/>
  <c r="I225" i="5"/>
  <c r="I224" i="5"/>
  <c r="I223" i="5"/>
  <c r="I222" i="5"/>
  <c r="I221" i="5"/>
  <c r="I220" i="5"/>
  <c r="I219" i="5"/>
  <c r="I218" i="5"/>
  <c r="I217" i="5"/>
  <c r="I216" i="5"/>
  <c r="I215" i="5"/>
  <c r="I214" i="5"/>
  <c r="I213" i="5"/>
  <c r="I212" i="5"/>
  <c r="I211" i="5"/>
  <c r="I210" i="5"/>
  <c r="I209" i="5"/>
  <c r="I208" i="5"/>
  <c r="I207" i="5"/>
  <c r="I206" i="5"/>
  <c r="I205" i="5"/>
  <c r="I204" i="5"/>
  <c r="I203" i="5"/>
  <c r="I202" i="5"/>
  <c r="I201" i="5"/>
  <c r="I200" i="5"/>
  <c r="I199" i="5"/>
  <c r="I198" i="5"/>
  <c r="I197" i="5"/>
  <c r="I196" i="5"/>
  <c r="I195" i="5"/>
  <c r="I194" i="5"/>
  <c r="I193" i="5"/>
  <c r="I192" i="5"/>
  <c r="I191" i="5"/>
  <c r="I190" i="5"/>
  <c r="I189" i="5"/>
  <c r="I188" i="5"/>
  <c r="I187" i="5"/>
  <c r="I186" i="5"/>
  <c r="I185" i="5"/>
  <c r="I184" i="5"/>
  <c r="I183" i="5"/>
  <c r="I182" i="5"/>
  <c r="I181" i="5"/>
  <c r="I180" i="5"/>
  <c r="I179" i="5"/>
  <c r="I178" i="5"/>
  <c r="I177" i="5"/>
  <c r="I176" i="5"/>
  <c r="I175" i="5"/>
  <c r="I174" i="5"/>
  <c r="I173" i="5"/>
  <c r="I172" i="5"/>
  <c r="I171" i="5"/>
  <c r="I170" i="5"/>
  <c r="I169" i="5"/>
  <c r="I168" i="5"/>
  <c r="I167" i="5"/>
  <c r="I166" i="5"/>
  <c r="I165" i="5"/>
  <c r="I164" i="5"/>
  <c r="I163" i="5"/>
  <c r="I162" i="5"/>
  <c r="I161" i="5"/>
  <c r="I160" i="5"/>
  <c r="I159" i="5"/>
  <c r="I158" i="5"/>
  <c r="I157" i="5"/>
  <c r="I156" i="5"/>
  <c r="I155" i="5"/>
  <c r="I154" i="5"/>
  <c r="I153" i="5"/>
  <c r="I152" i="5"/>
  <c r="I151" i="5"/>
  <c r="I150" i="5"/>
  <c r="I149" i="5"/>
  <c r="I148" i="5"/>
  <c r="I147" i="5"/>
  <c r="I146" i="5"/>
  <c r="I145" i="5"/>
  <c r="I144" i="5"/>
  <c r="I143" i="5"/>
  <c r="I142" i="5"/>
  <c r="I141" i="5"/>
  <c r="I140" i="5"/>
  <c r="I139" i="5"/>
  <c r="I138" i="5"/>
  <c r="I137" i="5"/>
  <c r="I136" i="5"/>
  <c r="I135" i="5"/>
  <c r="I134" i="5"/>
  <c r="I133" i="5"/>
  <c r="I132" i="5"/>
  <c r="I131" i="5"/>
  <c r="I130" i="5"/>
  <c r="I129" i="5"/>
  <c r="I128" i="5"/>
  <c r="I127" i="5"/>
  <c r="I126" i="5"/>
  <c r="I125" i="5"/>
  <c r="I124" i="5"/>
  <c r="I123" i="5"/>
  <c r="I122" i="5"/>
  <c r="I121" i="5"/>
  <c r="I120" i="5"/>
  <c r="I119" i="5"/>
  <c r="I118" i="5"/>
  <c r="I117" i="5"/>
  <c r="I116" i="5"/>
  <c r="I115" i="5"/>
  <c r="I114" i="5"/>
  <c r="I113" i="5"/>
  <c r="I112" i="5"/>
  <c r="I111" i="5"/>
  <c r="I110" i="5"/>
  <c r="I109" i="5"/>
  <c r="I108" i="5"/>
  <c r="I107" i="5"/>
  <c r="I106" i="5"/>
  <c r="I105" i="5"/>
  <c r="I104" i="5"/>
  <c r="I103" i="5"/>
  <c r="I102" i="5"/>
  <c r="I101" i="5"/>
  <c r="I100" i="5"/>
  <c r="I99" i="5"/>
  <c r="I98" i="5"/>
  <c r="I97" i="5"/>
  <c r="I96" i="5"/>
  <c r="I95" i="5"/>
  <c r="I94" i="5"/>
  <c r="I93" i="5"/>
  <c r="I92" i="5"/>
  <c r="I91" i="5"/>
  <c r="I90" i="5"/>
  <c r="I89" i="5"/>
  <c r="I88" i="5"/>
  <c r="I87" i="5"/>
  <c r="I86" i="5"/>
  <c r="I85" i="5"/>
  <c r="I84" i="5"/>
  <c r="I83" i="5"/>
  <c r="I82" i="5"/>
  <c r="I81" i="5"/>
  <c r="I80" i="5"/>
  <c r="I79" i="5"/>
  <c r="I78" i="5"/>
  <c r="I77" i="5"/>
  <c r="I76" i="5"/>
  <c r="I75" i="5"/>
  <c r="I74" i="5"/>
  <c r="I73" i="5"/>
  <c r="I72" i="5"/>
  <c r="I71" i="5"/>
  <c r="I70" i="5"/>
  <c r="I69" i="5"/>
  <c r="I68" i="5"/>
  <c r="I67" i="5"/>
  <c r="I66" i="5"/>
  <c r="I65" i="5"/>
  <c r="I64" i="5"/>
  <c r="I63" i="5"/>
  <c r="I62" i="5"/>
  <c r="I61" i="5"/>
  <c r="I60" i="5"/>
  <c r="I59" i="5"/>
  <c r="I58" i="5"/>
  <c r="I57" i="5"/>
  <c r="I56" i="5"/>
  <c r="I55" i="5"/>
  <c r="I54" i="5"/>
  <c r="I53" i="5"/>
  <c r="I52" i="5"/>
  <c r="I51" i="5"/>
  <c r="I50" i="5"/>
  <c r="I49" i="5"/>
  <c r="I48" i="5"/>
  <c r="I47" i="5"/>
  <c r="I46" i="5"/>
  <c r="I45" i="5"/>
  <c r="I44" i="5"/>
  <c r="I43" i="5"/>
  <c r="I42" i="5"/>
  <c r="I41" i="5"/>
  <c r="I40" i="5"/>
  <c r="I39" i="5"/>
  <c r="I38" i="5"/>
  <c r="I37" i="5"/>
  <c r="I36" i="5"/>
  <c r="I35" i="5"/>
  <c r="I34" i="5"/>
  <c r="I33" i="5"/>
  <c r="I32" i="5"/>
  <c r="I31" i="5"/>
  <c r="I30" i="5"/>
  <c r="H432" i="5"/>
  <c r="H431" i="5"/>
  <c r="H430" i="5"/>
  <c r="H429" i="5"/>
  <c r="H428" i="5"/>
  <c r="H427" i="5"/>
  <c r="H426" i="5"/>
  <c r="H425" i="5"/>
  <c r="H424" i="5"/>
  <c r="H423" i="5"/>
  <c r="H422" i="5"/>
  <c r="H421" i="5"/>
  <c r="H420" i="5"/>
  <c r="H419" i="5"/>
  <c r="H418" i="5"/>
  <c r="H417" i="5"/>
  <c r="H416" i="5"/>
  <c r="H415" i="5"/>
  <c r="H414" i="5"/>
  <c r="H413" i="5"/>
  <c r="H412" i="5"/>
  <c r="H411" i="5"/>
  <c r="H410" i="5"/>
  <c r="H409" i="5"/>
  <c r="H408" i="5"/>
  <c r="H407" i="5"/>
  <c r="H406" i="5"/>
  <c r="H405" i="5"/>
  <c r="H404" i="5"/>
  <c r="H403" i="5"/>
  <c r="H402" i="5"/>
  <c r="H401" i="5"/>
  <c r="H400" i="5"/>
  <c r="H399" i="5"/>
  <c r="H398" i="5"/>
  <c r="H397" i="5"/>
  <c r="H396" i="5"/>
  <c r="H395" i="5"/>
  <c r="H394" i="5"/>
  <c r="H393" i="5"/>
  <c r="H392" i="5"/>
  <c r="H391" i="5"/>
  <c r="H390" i="5"/>
  <c r="H389" i="5"/>
  <c r="H388" i="5"/>
  <c r="H387" i="5"/>
  <c r="H386" i="5"/>
  <c r="H385" i="5"/>
  <c r="H384" i="5"/>
  <c r="H383" i="5"/>
  <c r="H382" i="5"/>
  <c r="H381" i="5"/>
  <c r="H380" i="5"/>
  <c r="H379" i="5"/>
  <c r="H378" i="5"/>
  <c r="H377" i="5"/>
  <c r="H376" i="5"/>
  <c r="H375" i="5"/>
  <c r="H374" i="5"/>
  <c r="H373" i="5"/>
  <c r="H372" i="5"/>
  <c r="H371" i="5"/>
  <c r="H370" i="5"/>
  <c r="H369" i="5"/>
  <c r="H368" i="5"/>
  <c r="H367" i="5"/>
  <c r="H366" i="5"/>
  <c r="H365" i="5"/>
  <c r="H364" i="5"/>
  <c r="H363" i="5"/>
  <c r="H362" i="5"/>
  <c r="H361" i="5"/>
  <c r="H360" i="5"/>
  <c r="H359" i="5"/>
  <c r="H358" i="5"/>
  <c r="H357" i="5"/>
  <c r="H356" i="5"/>
  <c r="H355" i="5"/>
  <c r="H354" i="5"/>
  <c r="H353" i="5"/>
  <c r="H352" i="5"/>
  <c r="H351" i="5"/>
  <c r="H350" i="5"/>
  <c r="H349" i="5"/>
  <c r="H348" i="5"/>
  <c r="H347" i="5"/>
  <c r="H346" i="5"/>
  <c r="H345" i="5"/>
  <c r="H344" i="5"/>
  <c r="H343" i="5"/>
  <c r="H342" i="5"/>
  <c r="H341" i="5"/>
  <c r="H340" i="5"/>
  <c r="H339" i="5"/>
  <c r="H338" i="5"/>
  <c r="H337" i="5"/>
  <c r="H336" i="5"/>
  <c r="H335" i="5"/>
  <c r="H334" i="5"/>
  <c r="H333" i="5"/>
  <c r="H332" i="5"/>
  <c r="H331" i="5"/>
  <c r="H330" i="5"/>
  <c r="H329" i="5"/>
  <c r="H328" i="5"/>
  <c r="H327" i="5"/>
  <c r="H326" i="5"/>
  <c r="H325" i="5"/>
  <c r="H324" i="5"/>
  <c r="H323" i="5"/>
  <c r="H322" i="5"/>
  <c r="H321" i="5"/>
  <c r="H320" i="5"/>
  <c r="H319" i="5"/>
  <c r="H318" i="5"/>
  <c r="H317" i="5"/>
  <c r="H316" i="5"/>
  <c r="H315" i="5"/>
  <c r="H314" i="5"/>
  <c r="H313" i="5"/>
  <c r="H312" i="5"/>
  <c r="H311" i="5"/>
  <c r="H310" i="5"/>
  <c r="H309" i="5"/>
  <c r="H308" i="5"/>
  <c r="H307" i="5"/>
  <c r="H306" i="5"/>
  <c r="H305" i="5"/>
  <c r="H304" i="5"/>
  <c r="H303" i="5"/>
  <c r="H302" i="5"/>
  <c r="H301" i="5"/>
  <c r="H300" i="5"/>
  <c r="H299" i="5"/>
  <c r="H298" i="5"/>
  <c r="H297" i="5"/>
  <c r="H296" i="5"/>
  <c r="H295" i="5"/>
  <c r="H294" i="5"/>
  <c r="H293" i="5"/>
  <c r="H292" i="5"/>
  <c r="H291" i="5"/>
  <c r="H290" i="5"/>
  <c r="H289" i="5"/>
  <c r="H288" i="5"/>
  <c r="H287" i="5"/>
  <c r="H286" i="5"/>
  <c r="H285" i="5"/>
  <c r="H284" i="5"/>
  <c r="H283" i="5"/>
  <c r="H282" i="5"/>
  <c r="H281" i="5"/>
  <c r="H280" i="5"/>
  <c r="H279" i="5"/>
  <c r="H278" i="5"/>
  <c r="H277" i="5"/>
  <c r="H276" i="5"/>
  <c r="H275" i="5"/>
  <c r="H274" i="5"/>
  <c r="H273" i="5"/>
  <c r="H272" i="5"/>
  <c r="H271" i="5"/>
  <c r="H270" i="5"/>
  <c r="H269" i="5"/>
  <c r="H268" i="5"/>
  <c r="H267" i="5"/>
  <c r="H266" i="5"/>
  <c r="H265" i="5"/>
  <c r="H264" i="5"/>
  <c r="H263" i="5"/>
  <c r="H262" i="5"/>
  <c r="H261" i="5"/>
  <c r="H260" i="5"/>
  <c r="H259" i="5"/>
  <c r="H258" i="5"/>
  <c r="H257" i="5"/>
  <c r="H256" i="5"/>
  <c r="H255" i="5"/>
  <c r="H254" i="5"/>
  <c r="H253" i="5"/>
  <c r="H252" i="5"/>
  <c r="H251" i="5"/>
  <c r="H250" i="5"/>
  <c r="H249" i="5"/>
  <c r="H248" i="5"/>
  <c r="H247" i="5"/>
  <c r="H246" i="5"/>
  <c r="H245" i="5"/>
  <c r="H244" i="5"/>
  <c r="H243" i="5"/>
  <c r="H242" i="5"/>
  <c r="H241" i="5"/>
  <c r="H240" i="5"/>
  <c r="H239" i="5"/>
  <c r="H238" i="5"/>
  <c r="H237" i="5"/>
  <c r="H236" i="5"/>
  <c r="H235" i="5"/>
  <c r="H234" i="5"/>
  <c r="H233" i="5"/>
  <c r="H232" i="5"/>
  <c r="H231" i="5"/>
  <c r="H230" i="5"/>
  <c r="H229" i="5"/>
  <c r="H228" i="5"/>
  <c r="H227" i="5"/>
  <c r="H226" i="5"/>
  <c r="H225" i="5"/>
  <c r="H224" i="5"/>
  <c r="H223" i="5"/>
  <c r="H222" i="5"/>
  <c r="H221" i="5"/>
  <c r="H220" i="5"/>
  <c r="H219" i="5"/>
  <c r="H218" i="5"/>
  <c r="H217" i="5"/>
  <c r="H216" i="5"/>
  <c r="H215" i="5"/>
  <c r="H214" i="5"/>
  <c r="H213" i="5"/>
  <c r="H212" i="5"/>
  <c r="H211" i="5"/>
  <c r="H210" i="5"/>
  <c r="H209" i="5"/>
  <c r="H208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H186" i="5"/>
  <c r="H185" i="5"/>
  <c r="H184" i="5"/>
  <c r="H183" i="5"/>
  <c r="H182" i="5"/>
  <c r="H181" i="5"/>
  <c r="H180" i="5"/>
  <c r="H179" i="5"/>
  <c r="H178" i="5"/>
  <c r="H177" i="5"/>
  <c r="H176" i="5"/>
  <c r="H175" i="5"/>
  <c r="H174" i="5"/>
  <c r="H173" i="5"/>
  <c r="H172" i="5"/>
  <c r="H171" i="5"/>
  <c r="H170" i="5"/>
  <c r="H169" i="5"/>
  <c r="H168" i="5"/>
  <c r="H167" i="5"/>
  <c r="H166" i="5"/>
  <c r="H165" i="5"/>
  <c r="H164" i="5"/>
  <c r="H163" i="5"/>
  <c r="H162" i="5"/>
  <c r="H161" i="5"/>
  <c r="H160" i="5"/>
  <c r="H159" i="5"/>
  <c r="H158" i="5"/>
  <c r="H157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H144" i="5"/>
  <c r="H143" i="5"/>
  <c r="H142" i="5"/>
  <c r="H141" i="5"/>
  <c r="H140" i="5"/>
  <c r="H139" i="5"/>
  <c r="H138" i="5"/>
  <c r="H137" i="5"/>
  <c r="H136" i="5"/>
  <c r="H135" i="5"/>
  <c r="H134" i="5"/>
  <c r="H133" i="5"/>
  <c r="H132" i="5"/>
  <c r="H131" i="5"/>
  <c r="H130" i="5"/>
  <c r="H129" i="5"/>
  <c r="H128" i="5"/>
  <c r="H127" i="5"/>
  <c r="H126" i="5"/>
  <c r="H125" i="5"/>
  <c r="H124" i="5"/>
  <c r="H123" i="5"/>
  <c r="H122" i="5"/>
  <c r="H121" i="5"/>
  <c r="H120" i="5"/>
  <c r="H119" i="5"/>
  <c r="H118" i="5"/>
  <c r="H117" i="5"/>
  <c r="H116" i="5"/>
  <c r="H115" i="5"/>
  <c r="H114" i="5"/>
  <c r="H113" i="5"/>
  <c r="H112" i="5"/>
  <c r="H111" i="5"/>
  <c r="H110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H90" i="5"/>
  <c r="H89" i="5"/>
  <c r="H88" i="5"/>
  <c r="H87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3" i="5"/>
  <c r="H72" i="5"/>
  <c r="H71" i="5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64" i="5"/>
  <c r="G365" i="5"/>
  <c r="G366" i="5"/>
  <c r="G367" i="5"/>
  <c r="G368" i="5"/>
  <c r="G369" i="5"/>
  <c r="G370" i="5"/>
  <c r="G371" i="5"/>
  <c r="G372" i="5"/>
  <c r="G373" i="5"/>
  <c r="G374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91" i="5"/>
  <c r="G392" i="5"/>
  <c r="G393" i="5"/>
  <c r="G394" i="5"/>
  <c r="G395" i="5"/>
  <c r="G396" i="5"/>
  <c r="G397" i="5"/>
  <c r="G398" i="5"/>
  <c r="G399" i="5"/>
  <c r="G400" i="5"/>
  <c r="G401" i="5"/>
  <c r="G402" i="5"/>
  <c r="G403" i="5"/>
  <c r="G404" i="5"/>
  <c r="G405" i="5"/>
  <c r="G406" i="5"/>
  <c r="G407" i="5"/>
  <c r="G408" i="5"/>
  <c r="G409" i="5"/>
  <c r="G410" i="5"/>
  <c r="G411" i="5"/>
  <c r="G412" i="5"/>
  <c r="G413" i="5"/>
  <c r="G414" i="5"/>
  <c r="G415" i="5"/>
  <c r="G416" i="5"/>
  <c r="G417" i="5"/>
  <c r="G418" i="5"/>
  <c r="G419" i="5"/>
  <c r="G420" i="5"/>
  <c r="G421" i="5"/>
  <c r="G422" i="5"/>
  <c r="G423" i="5"/>
  <c r="G424" i="5"/>
  <c r="G425" i="5"/>
  <c r="G426" i="5"/>
  <c r="G427" i="5"/>
  <c r="G428" i="5"/>
  <c r="G429" i="5"/>
  <c r="G430" i="5"/>
  <c r="G431" i="5"/>
  <c r="G432" i="5"/>
  <c r="G30" i="5"/>
  <c r="F432" i="5"/>
  <c r="F431" i="5"/>
  <c r="F430" i="5"/>
  <c r="F429" i="5"/>
  <c r="F428" i="5"/>
  <c r="F427" i="5"/>
  <c r="F426" i="5"/>
  <c r="F425" i="5"/>
  <c r="F424" i="5"/>
  <c r="F423" i="5"/>
  <c r="F422" i="5"/>
  <c r="F421" i="5"/>
  <c r="F420" i="5"/>
  <c r="F419" i="5"/>
  <c r="F418" i="5"/>
  <c r="F417" i="5"/>
  <c r="F416" i="5"/>
  <c r="F415" i="5"/>
  <c r="F414" i="5"/>
  <c r="F413" i="5"/>
  <c r="F412" i="5"/>
  <c r="F411" i="5"/>
  <c r="F410" i="5"/>
  <c r="F409" i="5"/>
  <c r="F408" i="5"/>
  <c r="F407" i="5"/>
  <c r="F406" i="5"/>
  <c r="F405" i="5"/>
  <c r="F404" i="5"/>
  <c r="F403" i="5"/>
  <c r="F402" i="5"/>
  <c r="F401" i="5"/>
  <c r="F400" i="5"/>
  <c r="F399" i="5"/>
  <c r="F398" i="5"/>
  <c r="F397" i="5"/>
  <c r="F396" i="5"/>
  <c r="F395" i="5"/>
  <c r="F394" i="5"/>
  <c r="F393" i="5"/>
  <c r="F392" i="5"/>
  <c r="F391" i="5"/>
  <c r="F390" i="5"/>
  <c r="F389" i="5"/>
  <c r="F388" i="5"/>
  <c r="F387" i="5"/>
  <c r="F386" i="5"/>
  <c r="F385" i="5"/>
  <c r="F384" i="5"/>
  <c r="F383" i="5"/>
  <c r="F382" i="5"/>
  <c r="F381" i="5"/>
  <c r="F380" i="5"/>
  <c r="F379" i="5"/>
  <c r="F378" i="5"/>
  <c r="F377" i="5"/>
  <c r="F376" i="5"/>
  <c r="F375" i="5"/>
  <c r="F374" i="5"/>
  <c r="F373" i="5"/>
  <c r="F372" i="5"/>
  <c r="F371" i="5"/>
  <c r="F370" i="5"/>
  <c r="F369" i="5"/>
  <c r="F368" i="5"/>
  <c r="F367" i="5"/>
  <c r="F366" i="5"/>
  <c r="F365" i="5"/>
  <c r="F364" i="5"/>
  <c r="F363" i="5"/>
  <c r="F362" i="5"/>
  <c r="F361" i="5"/>
  <c r="F360" i="5"/>
  <c r="F359" i="5"/>
  <c r="F358" i="5"/>
  <c r="F357" i="5"/>
  <c r="F356" i="5"/>
  <c r="F355" i="5"/>
  <c r="F354" i="5"/>
  <c r="F353" i="5"/>
  <c r="F352" i="5"/>
  <c r="F351" i="5"/>
  <c r="F350" i="5"/>
  <c r="F349" i="5"/>
  <c r="F348" i="5"/>
  <c r="F347" i="5"/>
  <c r="F346" i="5"/>
  <c r="F345" i="5"/>
  <c r="F344" i="5"/>
  <c r="F343" i="5"/>
  <c r="F342" i="5"/>
  <c r="F341" i="5"/>
  <c r="F340" i="5"/>
  <c r="F339" i="5"/>
  <c r="F338" i="5"/>
  <c r="F337" i="5"/>
  <c r="F336" i="5"/>
  <c r="F335" i="5"/>
  <c r="F334" i="5"/>
  <c r="F333" i="5"/>
  <c r="F332" i="5"/>
  <c r="F331" i="5"/>
  <c r="F330" i="5"/>
  <c r="F329" i="5"/>
  <c r="F328" i="5"/>
  <c r="F327" i="5"/>
  <c r="F326" i="5"/>
  <c r="F325" i="5"/>
  <c r="F324" i="5"/>
  <c r="F323" i="5"/>
  <c r="F322" i="5"/>
  <c r="F321" i="5"/>
  <c r="F320" i="5"/>
  <c r="F319" i="5"/>
  <c r="F318" i="5"/>
  <c r="F317" i="5"/>
  <c r="F316" i="5"/>
  <c r="F315" i="5"/>
  <c r="F314" i="5"/>
  <c r="F313" i="5"/>
  <c r="F312" i="5"/>
  <c r="F311" i="5"/>
  <c r="F310" i="5"/>
  <c r="F309" i="5"/>
  <c r="F308" i="5"/>
  <c r="F307" i="5"/>
  <c r="F306" i="5"/>
  <c r="F305" i="5"/>
  <c r="F304" i="5"/>
  <c r="F303" i="5"/>
  <c r="F302" i="5"/>
  <c r="F301" i="5"/>
  <c r="F300" i="5"/>
  <c r="F299" i="5"/>
  <c r="F298" i="5"/>
  <c r="F297" i="5"/>
  <c r="F296" i="5"/>
  <c r="F295" i="5"/>
  <c r="F294" i="5"/>
  <c r="F293" i="5"/>
  <c r="F292" i="5"/>
  <c r="F291" i="5"/>
  <c r="F290" i="5"/>
  <c r="F289" i="5"/>
  <c r="F288" i="5"/>
  <c r="F287" i="5"/>
  <c r="F286" i="5"/>
  <c r="F285" i="5"/>
  <c r="F284" i="5"/>
  <c r="F283" i="5"/>
  <c r="F282" i="5"/>
  <c r="F281" i="5"/>
  <c r="F280" i="5"/>
  <c r="F279" i="5"/>
  <c r="F278" i="5"/>
  <c r="F277" i="5"/>
  <c r="F276" i="5"/>
  <c r="F275" i="5"/>
  <c r="F274" i="5"/>
  <c r="F273" i="5"/>
  <c r="F272" i="5"/>
  <c r="F271" i="5"/>
  <c r="F270" i="5"/>
  <c r="F269" i="5"/>
  <c r="F268" i="5"/>
  <c r="F267" i="5"/>
  <c r="F266" i="5"/>
  <c r="F265" i="5"/>
  <c r="F264" i="5"/>
  <c r="F263" i="5"/>
  <c r="F262" i="5"/>
  <c r="F261" i="5"/>
  <c r="F260" i="5"/>
  <c r="F259" i="5"/>
  <c r="F258" i="5"/>
  <c r="F257" i="5"/>
  <c r="F256" i="5"/>
  <c r="F255" i="5"/>
  <c r="F254" i="5"/>
  <c r="F253" i="5"/>
  <c r="F252" i="5"/>
  <c r="F251" i="5"/>
  <c r="F250" i="5"/>
  <c r="F249" i="5"/>
  <c r="F248" i="5"/>
  <c r="F247" i="5"/>
  <c r="F246" i="5"/>
  <c r="F245" i="5"/>
  <c r="F244" i="5"/>
  <c r="F243" i="5"/>
  <c r="F242" i="5"/>
  <c r="F241" i="5"/>
  <c r="F240" i="5"/>
  <c r="F239" i="5"/>
  <c r="F238" i="5"/>
  <c r="F237" i="5"/>
  <c r="F236" i="5"/>
  <c r="F235" i="5"/>
  <c r="F234" i="5"/>
  <c r="F233" i="5"/>
  <c r="F232" i="5"/>
  <c r="F231" i="5"/>
  <c r="F230" i="5"/>
  <c r="F229" i="5"/>
  <c r="F228" i="5"/>
  <c r="F227" i="5"/>
  <c r="F226" i="5"/>
  <c r="F225" i="5"/>
  <c r="F224" i="5"/>
  <c r="F223" i="5"/>
  <c r="F222" i="5"/>
  <c r="F221" i="5"/>
  <c r="F220" i="5"/>
  <c r="F219" i="5"/>
  <c r="F218" i="5"/>
  <c r="F217" i="5"/>
  <c r="F216" i="5"/>
  <c r="F215" i="5"/>
  <c r="F214" i="5"/>
  <c r="F213" i="5"/>
  <c r="F212" i="5"/>
  <c r="F211" i="5"/>
  <c r="F210" i="5"/>
  <c r="F209" i="5"/>
  <c r="F208" i="5"/>
  <c r="F207" i="5"/>
  <c r="F206" i="5"/>
  <c r="F205" i="5"/>
  <c r="F204" i="5"/>
  <c r="F203" i="5"/>
  <c r="F202" i="5"/>
  <c r="F201" i="5"/>
  <c r="F200" i="5"/>
  <c r="F199" i="5"/>
  <c r="F198" i="5"/>
  <c r="F197" i="5"/>
  <c r="F196" i="5"/>
  <c r="F195" i="5"/>
  <c r="F194" i="5"/>
  <c r="F193" i="5"/>
  <c r="F192" i="5"/>
  <c r="F191" i="5"/>
  <c r="F190" i="5"/>
  <c r="F189" i="5"/>
  <c r="F188" i="5"/>
  <c r="F187" i="5"/>
  <c r="F186" i="5"/>
  <c r="F185" i="5"/>
  <c r="F184" i="5"/>
  <c r="F183" i="5"/>
  <c r="F182" i="5"/>
  <c r="F181" i="5"/>
  <c r="F180" i="5"/>
  <c r="F179" i="5"/>
  <c r="F178" i="5"/>
  <c r="F177" i="5"/>
  <c r="F176" i="5"/>
  <c r="F175" i="5"/>
  <c r="F174" i="5"/>
  <c r="F173" i="5"/>
  <c r="F172" i="5"/>
  <c r="F171" i="5"/>
  <c r="F170" i="5"/>
  <c r="F169" i="5"/>
  <c r="F168" i="5"/>
  <c r="F167" i="5"/>
  <c r="F166" i="5"/>
  <c r="F165" i="5"/>
  <c r="F164" i="5"/>
  <c r="F163" i="5"/>
  <c r="F162" i="5"/>
  <c r="F161" i="5"/>
  <c r="F160" i="5"/>
  <c r="F159" i="5"/>
  <c r="F158" i="5"/>
  <c r="F157" i="5"/>
  <c r="F156" i="5"/>
  <c r="F155" i="5"/>
  <c r="F154" i="5"/>
  <c r="F153" i="5"/>
  <c r="F152" i="5"/>
  <c r="F151" i="5"/>
  <c r="F150" i="5"/>
  <c r="F149" i="5"/>
  <c r="F148" i="5"/>
  <c r="F147" i="5"/>
  <c r="F146" i="5"/>
  <c r="F145" i="5"/>
  <c r="F144" i="5"/>
  <c r="F143" i="5"/>
  <c r="F142" i="5"/>
  <c r="F141" i="5"/>
  <c r="F140" i="5"/>
  <c r="F139" i="5"/>
  <c r="F138" i="5"/>
  <c r="F137" i="5"/>
  <c r="F136" i="5"/>
  <c r="F135" i="5"/>
  <c r="F134" i="5"/>
  <c r="F133" i="5"/>
  <c r="F132" i="5"/>
  <c r="F131" i="5"/>
  <c r="F130" i="5"/>
  <c r="F129" i="5"/>
  <c r="F128" i="5"/>
  <c r="F127" i="5"/>
  <c r="F126" i="5"/>
  <c r="F125" i="5"/>
  <c r="F124" i="5"/>
  <c r="F123" i="5"/>
  <c r="F122" i="5"/>
  <c r="F121" i="5"/>
  <c r="F120" i="5"/>
  <c r="F119" i="5"/>
  <c r="F118" i="5"/>
  <c r="F117" i="5"/>
  <c r="F116" i="5"/>
  <c r="F115" i="5"/>
  <c r="F114" i="5"/>
  <c r="F113" i="5"/>
  <c r="F112" i="5"/>
  <c r="F111" i="5"/>
  <c r="F110" i="5"/>
  <c r="F109" i="5"/>
  <c r="F108" i="5"/>
  <c r="F107" i="5"/>
  <c r="F106" i="5"/>
  <c r="F105" i="5"/>
  <c r="F104" i="5"/>
  <c r="F103" i="5"/>
  <c r="F102" i="5"/>
  <c r="F101" i="5"/>
  <c r="F100" i="5"/>
  <c r="F99" i="5"/>
  <c r="F98" i="5"/>
  <c r="F97" i="5"/>
  <c r="F96" i="5"/>
  <c r="F95" i="5"/>
  <c r="F94" i="5"/>
  <c r="F93" i="5"/>
  <c r="F92" i="5"/>
  <c r="F91" i="5"/>
  <c r="F90" i="5"/>
  <c r="F89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E432" i="5"/>
  <c r="D432" i="5"/>
  <c r="C432" i="5"/>
  <c r="E431" i="5"/>
  <c r="D431" i="5"/>
  <c r="C431" i="5"/>
  <c r="E430" i="5"/>
  <c r="D430" i="5"/>
  <c r="C430" i="5"/>
  <c r="E429" i="5"/>
  <c r="D429" i="5"/>
  <c r="C429" i="5"/>
  <c r="E428" i="5"/>
  <c r="D428" i="5"/>
  <c r="C428" i="5"/>
  <c r="E427" i="5"/>
  <c r="D427" i="5"/>
  <c r="C427" i="5"/>
  <c r="E426" i="5"/>
  <c r="D426" i="5"/>
  <c r="C426" i="5"/>
  <c r="E425" i="5"/>
  <c r="D425" i="5"/>
  <c r="C425" i="5"/>
  <c r="E424" i="5"/>
  <c r="D424" i="5"/>
  <c r="C424" i="5"/>
  <c r="E423" i="5"/>
  <c r="D423" i="5"/>
  <c r="C423" i="5"/>
  <c r="E422" i="5"/>
  <c r="D422" i="5"/>
  <c r="C422" i="5"/>
  <c r="E421" i="5"/>
  <c r="D421" i="5"/>
  <c r="C421" i="5"/>
  <c r="E420" i="5"/>
  <c r="D420" i="5"/>
  <c r="C420" i="5"/>
  <c r="E419" i="5"/>
  <c r="D419" i="5"/>
  <c r="C419" i="5"/>
  <c r="E418" i="5"/>
  <c r="D418" i="5"/>
  <c r="C418" i="5"/>
  <c r="E417" i="5"/>
  <c r="D417" i="5"/>
  <c r="C417" i="5"/>
  <c r="E416" i="5"/>
  <c r="D416" i="5"/>
  <c r="C416" i="5"/>
  <c r="E415" i="5"/>
  <c r="D415" i="5"/>
  <c r="C415" i="5"/>
  <c r="E414" i="5"/>
  <c r="D414" i="5"/>
  <c r="C414" i="5"/>
  <c r="E413" i="5"/>
  <c r="D413" i="5"/>
  <c r="C413" i="5"/>
  <c r="E412" i="5"/>
  <c r="D412" i="5"/>
  <c r="C412" i="5"/>
  <c r="E411" i="5"/>
  <c r="D411" i="5"/>
  <c r="C411" i="5"/>
  <c r="E410" i="5"/>
  <c r="D410" i="5"/>
  <c r="C410" i="5"/>
  <c r="E409" i="5"/>
  <c r="D409" i="5"/>
  <c r="C409" i="5"/>
  <c r="E408" i="5"/>
  <c r="D408" i="5"/>
  <c r="C408" i="5"/>
  <c r="E407" i="5"/>
  <c r="D407" i="5"/>
  <c r="C407" i="5"/>
  <c r="E406" i="5"/>
  <c r="D406" i="5"/>
  <c r="C406" i="5"/>
  <c r="E405" i="5"/>
  <c r="D405" i="5"/>
  <c r="C405" i="5"/>
  <c r="E404" i="5"/>
  <c r="D404" i="5"/>
  <c r="C404" i="5"/>
  <c r="E403" i="5"/>
  <c r="D403" i="5"/>
  <c r="C403" i="5"/>
  <c r="E402" i="5"/>
  <c r="D402" i="5"/>
  <c r="C402" i="5"/>
  <c r="E401" i="5"/>
  <c r="D401" i="5"/>
  <c r="C401" i="5"/>
  <c r="E400" i="5"/>
  <c r="D400" i="5"/>
  <c r="C400" i="5"/>
  <c r="E399" i="5"/>
  <c r="D399" i="5"/>
  <c r="C399" i="5"/>
  <c r="E398" i="5"/>
  <c r="D398" i="5"/>
  <c r="C398" i="5"/>
  <c r="E397" i="5"/>
  <c r="D397" i="5"/>
  <c r="C397" i="5"/>
  <c r="E396" i="5"/>
  <c r="D396" i="5"/>
  <c r="C396" i="5"/>
  <c r="E395" i="5"/>
  <c r="D395" i="5"/>
  <c r="C395" i="5"/>
  <c r="E394" i="5"/>
  <c r="D394" i="5"/>
  <c r="C394" i="5"/>
  <c r="E393" i="5"/>
  <c r="D393" i="5"/>
  <c r="C393" i="5"/>
  <c r="E392" i="5"/>
  <c r="D392" i="5"/>
  <c r="C392" i="5"/>
  <c r="E391" i="5"/>
  <c r="D391" i="5"/>
  <c r="C391" i="5"/>
  <c r="E390" i="5"/>
  <c r="D390" i="5"/>
  <c r="C390" i="5"/>
  <c r="E389" i="5"/>
  <c r="D389" i="5"/>
  <c r="C389" i="5"/>
  <c r="E388" i="5"/>
  <c r="D388" i="5"/>
  <c r="C388" i="5"/>
  <c r="E387" i="5"/>
  <c r="D387" i="5"/>
  <c r="C387" i="5"/>
  <c r="E386" i="5"/>
  <c r="D386" i="5"/>
  <c r="C386" i="5"/>
  <c r="E385" i="5"/>
  <c r="D385" i="5"/>
  <c r="C385" i="5"/>
  <c r="E384" i="5"/>
  <c r="D384" i="5"/>
  <c r="C384" i="5"/>
  <c r="E383" i="5"/>
  <c r="D383" i="5"/>
  <c r="C383" i="5"/>
  <c r="E382" i="5"/>
  <c r="D382" i="5"/>
  <c r="C382" i="5"/>
  <c r="E381" i="5"/>
  <c r="D381" i="5"/>
  <c r="C381" i="5"/>
  <c r="E380" i="5"/>
  <c r="D380" i="5"/>
  <c r="C380" i="5"/>
  <c r="E379" i="5"/>
  <c r="D379" i="5"/>
  <c r="C379" i="5"/>
  <c r="E378" i="5"/>
  <c r="D378" i="5"/>
  <c r="C378" i="5"/>
  <c r="E377" i="5"/>
  <c r="D377" i="5"/>
  <c r="C377" i="5"/>
  <c r="E376" i="5"/>
  <c r="D376" i="5"/>
  <c r="C376" i="5"/>
  <c r="E375" i="5"/>
  <c r="D375" i="5"/>
  <c r="C375" i="5"/>
  <c r="E374" i="5"/>
  <c r="D374" i="5"/>
  <c r="C374" i="5"/>
  <c r="E373" i="5"/>
  <c r="D373" i="5"/>
  <c r="C373" i="5"/>
  <c r="E372" i="5"/>
  <c r="D372" i="5"/>
  <c r="C372" i="5"/>
  <c r="E371" i="5"/>
  <c r="D371" i="5"/>
  <c r="C371" i="5"/>
  <c r="E370" i="5"/>
  <c r="D370" i="5"/>
  <c r="C370" i="5"/>
  <c r="E369" i="5"/>
  <c r="D369" i="5"/>
  <c r="C369" i="5"/>
  <c r="E368" i="5"/>
  <c r="D368" i="5"/>
  <c r="C368" i="5"/>
  <c r="E367" i="5"/>
  <c r="D367" i="5"/>
  <c r="C367" i="5"/>
  <c r="E366" i="5"/>
  <c r="D366" i="5"/>
  <c r="C366" i="5"/>
  <c r="E365" i="5"/>
  <c r="D365" i="5"/>
  <c r="C365" i="5"/>
  <c r="E364" i="5"/>
  <c r="D364" i="5"/>
  <c r="C364" i="5"/>
  <c r="E363" i="5"/>
  <c r="D363" i="5"/>
  <c r="C363" i="5"/>
  <c r="E362" i="5"/>
  <c r="D362" i="5"/>
  <c r="C362" i="5"/>
  <c r="E361" i="5"/>
  <c r="D361" i="5"/>
  <c r="C361" i="5"/>
  <c r="E360" i="5"/>
  <c r="D360" i="5"/>
  <c r="C360" i="5"/>
  <c r="E359" i="5"/>
  <c r="D359" i="5"/>
  <c r="C359" i="5"/>
  <c r="E358" i="5"/>
  <c r="D358" i="5"/>
  <c r="C358" i="5"/>
  <c r="E357" i="5"/>
  <c r="D357" i="5"/>
  <c r="C357" i="5"/>
  <c r="E356" i="5"/>
  <c r="D356" i="5"/>
  <c r="C356" i="5"/>
  <c r="E355" i="5"/>
  <c r="D355" i="5"/>
  <c r="C355" i="5"/>
  <c r="E354" i="5"/>
  <c r="D354" i="5"/>
  <c r="C354" i="5"/>
  <c r="E353" i="5"/>
  <c r="D353" i="5"/>
  <c r="C353" i="5"/>
  <c r="E352" i="5"/>
  <c r="D352" i="5"/>
  <c r="C352" i="5"/>
  <c r="E351" i="5"/>
  <c r="D351" i="5"/>
  <c r="C351" i="5"/>
  <c r="E350" i="5"/>
  <c r="D350" i="5"/>
  <c r="C350" i="5"/>
  <c r="E349" i="5"/>
  <c r="D349" i="5"/>
  <c r="C349" i="5"/>
  <c r="E348" i="5"/>
  <c r="D348" i="5"/>
  <c r="C348" i="5"/>
  <c r="E347" i="5"/>
  <c r="D347" i="5"/>
  <c r="C347" i="5"/>
  <c r="E346" i="5"/>
  <c r="D346" i="5"/>
  <c r="C346" i="5"/>
  <c r="E345" i="5"/>
  <c r="D345" i="5"/>
  <c r="C345" i="5"/>
  <c r="E344" i="5"/>
  <c r="D344" i="5"/>
  <c r="C344" i="5"/>
  <c r="E343" i="5"/>
  <c r="D343" i="5"/>
  <c r="C343" i="5"/>
  <c r="E342" i="5"/>
  <c r="D342" i="5"/>
  <c r="C342" i="5"/>
  <c r="E341" i="5"/>
  <c r="D341" i="5"/>
  <c r="C341" i="5"/>
  <c r="E340" i="5"/>
  <c r="D340" i="5"/>
  <c r="C340" i="5"/>
  <c r="E339" i="5"/>
  <c r="D339" i="5"/>
  <c r="C339" i="5"/>
  <c r="E338" i="5"/>
  <c r="D338" i="5"/>
  <c r="C338" i="5"/>
  <c r="E337" i="5"/>
  <c r="D337" i="5"/>
  <c r="C337" i="5"/>
  <c r="E336" i="5"/>
  <c r="D336" i="5"/>
  <c r="C336" i="5"/>
  <c r="E335" i="5"/>
  <c r="D335" i="5"/>
  <c r="C335" i="5"/>
  <c r="E334" i="5"/>
  <c r="D334" i="5"/>
  <c r="C334" i="5"/>
  <c r="E333" i="5"/>
  <c r="D333" i="5"/>
  <c r="C333" i="5"/>
  <c r="E332" i="5"/>
  <c r="D332" i="5"/>
  <c r="C332" i="5"/>
  <c r="E331" i="5"/>
  <c r="D331" i="5"/>
  <c r="C331" i="5"/>
  <c r="E330" i="5"/>
  <c r="D330" i="5"/>
  <c r="C330" i="5"/>
  <c r="E329" i="5"/>
  <c r="D329" i="5"/>
  <c r="C329" i="5"/>
  <c r="E328" i="5"/>
  <c r="D328" i="5"/>
  <c r="C328" i="5"/>
  <c r="E327" i="5"/>
  <c r="D327" i="5"/>
  <c r="C327" i="5"/>
  <c r="E326" i="5"/>
  <c r="D326" i="5"/>
  <c r="C326" i="5"/>
  <c r="E325" i="5"/>
  <c r="D325" i="5"/>
  <c r="C325" i="5"/>
  <c r="E324" i="5"/>
  <c r="D324" i="5"/>
  <c r="C324" i="5"/>
  <c r="E323" i="5"/>
  <c r="D323" i="5"/>
  <c r="C323" i="5"/>
  <c r="E322" i="5"/>
  <c r="D322" i="5"/>
  <c r="C322" i="5"/>
  <c r="E321" i="5"/>
  <c r="D321" i="5"/>
  <c r="C321" i="5"/>
  <c r="E320" i="5"/>
  <c r="D320" i="5"/>
  <c r="C320" i="5"/>
  <c r="E319" i="5"/>
  <c r="D319" i="5"/>
  <c r="C319" i="5"/>
  <c r="E318" i="5"/>
  <c r="D318" i="5"/>
  <c r="C318" i="5"/>
  <c r="E317" i="5"/>
  <c r="D317" i="5"/>
  <c r="C317" i="5"/>
  <c r="E316" i="5"/>
  <c r="D316" i="5"/>
  <c r="C316" i="5"/>
  <c r="E315" i="5"/>
  <c r="D315" i="5"/>
  <c r="C315" i="5"/>
  <c r="E314" i="5"/>
  <c r="D314" i="5"/>
  <c r="C314" i="5"/>
  <c r="E313" i="5"/>
  <c r="D313" i="5"/>
  <c r="C313" i="5"/>
  <c r="E312" i="5"/>
  <c r="D312" i="5"/>
  <c r="C312" i="5"/>
  <c r="E311" i="5"/>
  <c r="D311" i="5"/>
  <c r="C311" i="5"/>
  <c r="E310" i="5"/>
  <c r="D310" i="5"/>
  <c r="C310" i="5"/>
  <c r="E309" i="5"/>
  <c r="D309" i="5"/>
  <c r="C309" i="5"/>
  <c r="E308" i="5"/>
  <c r="D308" i="5"/>
  <c r="C308" i="5"/>
  <c r="E307" i="5"/>
  <c r="D307" i="5"/>
  <c r="C307" i="5"/>
  <c r="E306" i="5"/>
  <c r="D306" i="5"/>
  <c r="C306" i="5"/>
  <c r="E305" i="5"/>
  <c r="D305" i="5"/>
  <c r="C305" i="5"/>
  <c r="E304" i="5"/>
  <c r="D304" i="5"/>
  <c r="C304" i="5"/>
  <c r="E303" i="5"/>
  <c r="D303" i="5"/>
  <c r="C303" i="5"/>
  <c r="E302" i="5"/>
  <c r="D302" i="5"/>
  <c r="C302" i="5"/>
  <c r="E301" i="5"/>
  <c r="D301" i="5"/>
  <c r="C301" i="5"/>
  <c r="E300" i="5"/>
  <c r="D300" i="5"/>
  <c r="C300" i="5"/>
  <c r="E299" i="5"/>
  <c r="D299" i="5"/>
  <c r="C299" i="5"/>
  <c r="E298" i="5"/>
  <c r="D298" i="5"/>
  <c r="C298" i="5"/>
  <c r="E297" i="5"/>
  <c r="D297" i="5"/>
  <c r="C297" i="5"/>
  <c r="E296" i="5"/>
  <c r="D296" i="5"/>
  <c r="C296" i="5"/>
  <c r="E295" i="5"/>
  <c r="D295" i="5"/>
  <c r="C295" i="5"/>
  <c r="E294" i="5"/>
  <c r="D294" i="5"/>
  <c r="C294" i="5"/>
  <c r="E293" i="5"/>
  <c r="D293" i="5"/>
  <c r="C293" i="5"/>
  <c r="E292" i="5"/>
  <c r="D292" i="5"/>
  <c r="C292" i="5"/>
  <c r="E291" i="5"/>
  <c r="D291" i="5"/>
  <c r="C291" i="5"/>
  <c r="E290" i="5"/>
  <c r="D290" i="5"/>
  <c r="C290" i="5"/>
  <c r="E289" i="5"/>
  <c r="D289" i="5"/>
  <c r="C289" i="5"/>
  <c r="E288" i="5"/>
  <c r="D288" i="5"/>
  <c r="C288" i="5"/>
  <c r="E287" i="5"/>
  <c r="D287" i="5"/>
  <c r="C287" i="5"/>
  <c r="E286" i="5"/>
  <c r="D286" i="5"/>
  <c r="C286" i="5"/>
  <c r="E285" i="5"/>
  <c r="D285" i="5"/>
  <c r="C285" i="5"/>
  <c r="E284" i="5"/>
  <c r="D284" i="5"/>
  <c r="C284" i="5"/>
  <c r="E283" i="5"/>
  <c r="D283" i="5"/>
  <c r="C283" i="5"/>
  <c r="E282" i="5"/>
  <c r="D282" i="5"/>
  <c r="C282" i="5"/>
  <c r="E281" i="5"/>
  <c r="D281" i="5"/>
  <c r="C281" i="5"/>
  <c r="E280" i="5"/>
  <c r="D280" i="5"/>
  <c r="C280" i="5"/>
  <c r="E279" i="5"/>
  <c r="D279" i="5"/>
  <c r="C279" i="5"/>
  <c r="E278" i="5"/>
  <c r="D278" i="5"/>
  <c r="C278" i="5"/>
  <c r="E277" i="5"/>
  <c r="D277" i="5"/>
  <c r="C277" i="5"/>
  <c r="E276" i="5"/>
  <c r="D276" i="5"/>
  <c r="C276" i="5"/>
  <c r="E275" i="5"/>
  <c r="D275" i="5"/>
  <c r="C275" i="5"/>
  <c r="E274" i="5"/>
  <c r="D274" i="5"/>
  <c r="C274" i="5"/>
  <c r="E273" i="5"/>
  <c r="D273" i="5"/>
  <c r="C273" i="5"/>
  <c r="E272" i="5"/>
  <c r="D272" i="5"/>
  <c r="C272" i="5"/>
  <c r="E271" i="5"/>
  <c r="D271" i="5"/>
  <c r="C271" i="5"/>
  <c r="E270" i="5"/>
  <c r="D270" i="5"/>
  <c r="C270" i="5"/>
  <c r="E269" i="5"/>
  <c r="D269" i="5"/>
  <c r="C269" i="5"/>
  <c r="E268" i="5"/>
  <c r="D268" i="5"/>
  <c r="C268" i="5"/>
  <c r="E267" i="5"/>
  <c r="D267" i="5"/>
  <c r="C267" i="5"/>
  <c r="E266" i="5"/>
  <c r="D266" i="5"/>
  <c r="C266" i="5"/>
  <c r="E265" i="5"/>
  <c r="D265" i="5"/>
  <c r="C265" i="5"/>
  <c r="E264" i="5"/>
  <c r="D264" i="5"/>
  <c r="C264" i="5"/>
  <c r="E263" i="5"/>
  <c r="D263" i="5"/>
  <c r="C263" i="5"/>
  <c r="E262" i="5"/>
  <c r="D262" i="5"/>
  <c r="C262" i="5"/>
  <c r="E261" i="5"/>
  <c r="D261" i="5"/>
  <c r="C261" i="5"/>
  <c r="E260" i="5"/>
  <c r="D260" i="5"/>
  <c r="C260" i="5"/>
  <c r="E259" i="5"/>
  <c r="D259" i="5"/>
  <c r="C259" i="5"/>
  <c r="E258" i="5"/>
  <c r="D258" i="5"/>
  <c r="C258" i="5"/>
  <c r="E257" i="5"/>
  <c r="D257" i="5"/>
  <c r="C257" i="5"/>
  <c r="E256" i="5"/>
  <c r="D256" i="5"/>
  <c r="C256" i="5"/>
  <c r="E255" i="5"/>
  <c r="D255" i="5"/>
  <c r="C255" i="5"/>
  <c r="E254" i="5"/>
  <c r="D254" i="5"/>
  <c r="C254" i="5"/>
  <c r="E253" i="5"/>
  <c r="D253" i="5"/>
  <c r="C253" i="5"/>
  <c r="E252" i="5"/>
  <c r="D252" i="5"/>
  <c r="C252" i="5"/>
  <c r="E251" i="5"/>
  <c r="D251" i="5"/>
  <c r="C251" i="5"/>
  <c r="E250" i="5"/>
  <c r="D250" i="5"/>
  <c r="C250" i="5"/>
  <c r="E249" i="5"/>
  <c r="D249" i="5"/>
  <c r="C249" i="5"/>
  <c r="E248" i="5"/>
  <c r="D248" i="5"/>
  <c r="C248" i="5"/>
  <c r="E247" i="5"/>
  <c r="D247" i="5"/>
  <c r="C247" i="5"/>
  <c r="E246" i="5"/>
  <c r="D246" i="5"/>
  <c r="C246" i="5"/>
  <c r="E245" i="5"/>
  <c r="D245" i="5"/>
  <c r="C245" i="5"/>
  <c r="E244" i="5"/>
  <c r="D244" i="5"/>
  <c r="C244" i="5"/>
  <c r="E243" i="5"/>
  <c r="D243" i="5"/>
  <c r="C243" i="5"/>
  <c r="E242" i="5"/>
  <c r="D242" i="5"/>
  <c r="C242" i="5"/>
  <c r="E241" i="5"/>
  <c r="D241" i="5"/>
  <c r="C241" i="5"/>
  <c r="E240" i="5"/>
  <c r="D240" i="5"/>
  <c r="C240" i="5"/>
  <c r="E239" i="5"/>
  <c r="D239" i="5"/>
  <c r="C239" i="5"/>
  <c r="E238" i="5"/>
  <c r="D238" i="5"/>
  <c r="C238" i="5"/>
  <c r="E237" i="5"/>
  <c r="D237" i="5"/>
  <c r="C237" i="5"/>
  <c r="E236" i="5"/>
  <c r="D236" i="5"/>
  <c r="C236" i="5"/>
  <c r="E235" i="5"/>
  <c r="D235" i="5"/>
  <c r="C235" i="5"/>
  <c r="E234" i="5"/>
  <c r="D234" i="5"/>
  <c r="C234" i="5"/>
  <c r="E233" i="5"/>
  <c r="D233" i="5"/>
  <c r="C233" i="5"/>
  <c r="E232" i="5"/>
  <c r="D232" i="5"/>
  <c r="C232" i="5"/>
  <c r="E231" i="5"/>
  <c r="D231" i="5"/>
  <c r="C231" i="5"/>
  <c r="E230" i="5"/>
  <c r="D230" i="5"/>
  <c r="C230" i="5"/>
  <c r="E229" i="5"/>
  <c r="D229" i="5"/>
  <c r="C229" i="5"/>
  <c r="E228" i="5"/>
  <c r="D228" i="5"/>
  <c r="C228" i="5"/>
  <c r="E227" i="5"/>
  <c r="D227" i="5"/>
  <c r="C227" i="5"/>
  <c r="E226" i="5"/>
  <c r="D226" i="5"/>
  <c r="C226" i="5"/>
  <c r="E225" i="5"/>
  <c r="D225" i="5"/>
  <c r="C225" i="5"/>
  <c r="E224" i="5"/>
  <c r="D224" i="5"/>
  <c r="C224" i="5"/>
  <c r="E223" i="5"/>
  <c r="D223" i="5"/>
  <c r="C223" i="5"/>
  <c r="E222" i="5"/>
  <c r="D222" i="5"/>
  <c r="C222" i="5"/>
  <c r="E221" i="5"/>
  <c r="D221" i="5"/>
  <c r="C221" i="5"/>
  <c r="E220" i="5"/>
  <c r="D220" i="5"/>
  <c r="C220" i="5"/>
  <c r="E219" i="5"/>
  <c r="D219" i="5"/>
  <c r="C219" i="5"/>
  <c r="E218" i="5"/>
  <c r="D218" i="5"/>
  <c r="C218" i="5"/>
  <c r="E217" i="5"/>
  <c r="D217" i="5"/>
  <c r="C217" i="5"/>
  <c r="E216" i="5"/>
  <c r="D216" i="5"/>
  <c r="C216" i="5"/>
  <c r="E215" i="5"/>
  <c r="D215" i="5"/>
  <c r="C215" i="5"/>
  <c r="E214" i="5"/>
  <c r="D214" i="5"/>
  <c r="C214" i="5"/>
  <c r="E213" i="5"/>
  <c r="D213" i="5"/>
  <c r="C213" i="5"/>
  <c r="E212" i="5"/>
  <c r="D212" i="5"/>
  <c r="C212" i="5"/>
  <c r="E211" i="5"/>
  <c r="D211" i="5"/>
  <c r="C211" i="5"/>
  <c r="E210" i="5"/>
  <c r="D210" i="5"/>
  <c r="C210" i="5"/>
  <c r="E209" i="5"/>
  <c r="D209" i="5"/>
  <c r="C209" i="5"/>
  <c r="E208" i="5"/>
  <c r="D208" i="5"/>
  <c r="C208" i="5"/>
  <c r="E207" i="5"/>
  <c r="D207" i="5"/>
  <c r="C207" i="5"/>
  <c r="E206" i="5"/>
  <c r="D206" i="5"/>
  <c r="C206" i="5"/>
  <c r="E205" i="5"/>
  <c r="D205" i="5"/>
  <c r="C205" i="5"/>
  <c r="E204" i="5"/>
  <c r="D204" i="5"/>
  <c r="C204" i="5"/>
  <c r="E203" i="5"/>
  <c r="D203" i="5"/>
  <c r="C203" i="5"/>
  <c r="E202" i="5"/>
  <c r="D202" i="5"/>
  <c r="C202" i="5"/>
  <c r="E201" i="5"/>
  <c r="D201" i="5"/>
  <c r="C201" i="5"/>
  <c r="E200" i="5"/>
  <c r="D200" i="5"/>
  <c r="C200" i="5"/>
  <c r="E199" i="5"/>
  <c r="D199" i="5"/>
  <c r="C199" i="5"/>
  <c r="E198" i="5"/>
  <c r="D198" i="5"/>
  <c r="C198" i="5"/>
  <c r="E197" i="5"/>
  <c r="D197" i="5"/>
  <c r="C197" i="5"/>
  <c r="E196" i="5"/>
  <c r="D196" i="5"/>
  <c r="C196" i="5"/>
  <c r="E195" i="5"/>
  <c r="D195" i="5"/>
  <c r="C195" i="5"/>
  <c r="E194" i="5"/>
  <c r="D194" i="5"/>
  <c r="C194" i="5"/>
  <c r="E193" i="5"/>
  <c r="D193" i="5"/>
  <c r="C193" i="5"/>
  <c r="E192" i="5"/>
  <c r="D192" i="5"/>
  <c r="C192" i="5"/>
  <c r="E191" i="5"/>
  <c r="D191" i="5"/>
  <c r="C191" i="5"/>
  <c r="E190" i="5"/>
  <c r="D190" i="5"/>
  <c r="C190" i="5"/>
  <c r="E189" i="5"/>
  <c r="D189" i="5"/>
  <c r="C189" i="5"/>
  <c r="E188" i="5"/>
  <c r="D188" i="5"/>
  <c r="C188" i="5"/>
  <c r="E187" i="5"/>
  <c r="D187" i="5"/>
  <c r="C187" i="5"/>
  <c r="E186" i="5"/>
  <c r="D186" i="5"/>
  <c r="C186" i="5"/>
  <c r="E185" i="5"/>
  <c r="D185" i="5"/>
  <c r="C185" i="5"/>
  <c r="E184" i="5"/>
  <c r="D184" i="5"/>
  <c r="C184" i="5"/>
  <c r="E183" i="5"/>
  <c r="D183" i="5"/>
  <c r="C183" i="5"/>
  <c r="E182" i="5"/>
  <c r="D182" i="5"/>
  <c r="C182" i="5"/>
  <c r="E181" i="5"/>
  <c r="D181" i="5"/>
  <c r="C181" i="5"/>
  <c r="E180" i="5"/>
  <c r="D180" i="5"/>
  <c r="C180" i="5"/>
  <c r="E179" i="5"/>
  <c r="D179" i="5"/>
  <c r="C179" i="5"/>
  <c r="E178" i="5"/>
  <c r="D178" i="5"/>
  <c r="C178" i="5"/>
  <c r="E177" i="5"/>
  <c r="D177" i="5"/>
  <c r="C177" i="5"/>
  <c r="E176" i="5"/>
  <c r="D176" i="5"/>
  <c r="C176" i="5"/>
  <c r="E175" i="5"/>
  <c r="D175" i="5"/>
  <c r="C175" i="5"/>
  <c r="E174" i="5"/>
  <c r="D174" i="5"/>
  <c r="C174" i="5"/>
  <c r="E173" i="5"/>
  <c r="D173" i="5"/>
  <c r="C173" i="5"/>
  <c r="E172" i="5"/>
  <c r="D172" i="5"/>
  <c r="C172" i="5"/>
  <c r="E171" i="5"/>
  <c r="D171" i="5"/>
  <c r="C171" i="5"/>
  <c r="E170" i="5"/>
  <c r="D170" i="5"/>
  <c r="C170" i="5"/>
  <c r="E169" i="5"/>
  <c r="D169" i="5"/>
  <c r="C169" i="5"/>
  <c r="E168" i="5"/>
  <c r="D168" i="5"/>
  <c r="C168" i="5"/>
  <c r="E167" i="5"/>
  <c r="D167" i="5"/>
  <c r="C167" i="5"/>
  <c r="E166" i="5"/>
  <c r="D166" i="5"/>
  <c r="C166" i="5"/>
  <c r="E165" i="5"/>
  <c r="D165" i="5"/>
  <c r="C165" i="5"/>
  <c r="E164" i="5"/>
  <c r="D164" i="5"/>
  <c r="C164" i="5"/>
  <c r="E163" i="5"/>
  <c r="D163" i="5"/>
  <c r="C163" i="5"/>
  <c r="E162" i="5"/>
  <c r="D162" i="5"/>
  <c r="C162" i="5"/>
  <c r="E161" i="5"/>
  <c r="D161" i="5"/>
  <c r="C161" i="5"/>
  <c r="E160" i="5"/>
  <c r="D160" i="5"/>
  <c r="C160" i="5"/>
  <c r="E159" i="5"/>
  <c r="D159" i="5"/>
  <c r="C159" i="5"/>
  <c r="E158" i="5"/>
  <c r="D158" i="5"/>
  <c r="C158" i="5"/>
  <c r="E157" i="5"/>
  <c r="D157" i="5"/>
  <c r="C157" i="5"/>
  <c r="E156" i="5"/>
  <c r="D156" i="5"/>
  <c r="C156" i="5"/>
  <c r="E155" i="5"/>
  <c r="D155" i="5"/>
  <c r="C155" i="5"/>
  <c r="E154" i="5"/>
  <c r="D154" i="5"/>
  <c r="C154" i="5"/>
  <c r="E153" i="5"/>
  <c r="D153" i="5"/>
  <c r="C153" i="5"/>
  <c r="E152" i="5"/>
  <c r="D152" i="5"/>
  <c r="C152" i="5"/>
  <c r="E151" i="5"/>
  <c r="D151" i="5"/>
  <c r="C151" i="5"/>
  <c r="E150" i="5"/>
  <c r="D150" i="5"/>
  <c r="C150" i="5"/>
  <c r="E149" i="5"/>
  <c r="D149" i="5"/>
  <c r="C149" i="5"/>
  <c r="E148" i="5"/>
  <c r="D148" i="5"/>
  <c r="C148" i="5"/>
  <c r="E147" i="5"/>
  <c r="D147" i="5"/>
  <c r="C147" i="5"/>
  <c r="E146" i="5"/>
  <c r="D146" i="5"/>
  <c r="C146" i="5"/>
  <c r="E145" i="5"/>
  <c r="D145" i="5"/>
  <c r="C145" i="5"/>
  <c r="E144" i="5"/>
  <c r="D144" i="5"/>
  <c r="C144" i="5"/>
  <c r="E143" i="5"/>
  <c r="D143" i="5"/>
  <c r="C143" i="5"/>
  <c r="E142" i="5"/>
  <c r="D142" i="5"/>
  <c r="C142" i="5"/>
  <c r="E141" i="5"/>
  <c r="D141" i="5"/>
  <c r="C141" i="5"/>
  <c r="E140" i="5"/>
  <c r="D140" i="5"/>
  <c r="C140" i="5"/>
  <c r="E139" i="5"/>
  <c r="D139" i="5"/>
  <c r="C139" i="5"/>
  <c r="E138" i="5"/>
  <c r="D138" i="5"/>
  <c r="C138" i="5"/>
  <c r="E137" i="5"/>
  <c r="D137" i="5"/>
  <c r="C137" i="5"/>
  <c r="E136" i="5"/>
  <c r="D136" i="5"/>
  <c r="C136" i="5"/>
  <c r="E135" i="5"/>
  <c r="D135" i="5"/>
  <c r="C135" i="5"/>
  <c r="E134" i="5"/>
  <c r="D134" i="5"/>
  <c r="C134" i="5"/>
  <c r="E133" i="5"/>
  <c r="D133" i="5"/>
  <c r="C133" i="5"/>
  <c r="E132" i="5"/>
  <c r="D132" i="5"/>
  <c r="C132" i="5"/>
  <c r="E131" i="5"/>
  <c r="D131" i="5"/>
  <c r="C131" i="5"/>
  <c r="E130" i="5"/>
  <c r="D130" i="5"/>
  <c r="C130" i="5"/>
  <c r="E129" i="5"/>
  <c r="D129" i="5"/>
  <c r="C129" i="5"/>
  <c r="E128" i="5"/>
  <c r="D128" i="5"/>
  <c r="C128" i="5"/>
  <c r="E127" i="5"/>
  <c r="D127" i="5"/>
  <c r="C127" i="5"/>
  <c r="E126" i="5"/>
  <c r="D126" i="5"/>
  <c r="C126" i="5"/>
  <c r="E125" i="5"/>
  <c r="D125" i="5"/>
  <c r="C125" i="5"/>
  <c r="E124" i="5"/>
  <c r="D124" i="5"/>
  <c r="C124" i="5"/>
  <c r="E123" i="5"/>
  <c r="D123" i="5"/>
  <c r="C123" i="5"/>
  <c r="E122" i="5"/>
  <c r="D122" i="5"/>
  <c r="C122" i="5"/>
  <c r="E121" i="5"/>
  <c r="D121" i="5"/>
  <c r="C121" i="5"/>
  <c r="E120" i="5"/>
  <c r="D120" i="5"/>
  <c r="C120" i="5"/>
  <c r="E119" i="5"/>
  <c r="D119" i="5"/>
  <c r="C119" i="5"/>
  <c r="E118" i="5"/>
  <c r="D118" i="5"/>
  <c r="C118" i="5"/>
  <c r="E117" i="5"/>
  <c r="D117" i="5"/>
  <c r="C117" i="5"/>
  <c r="E116" i="5"/>
  <c r="D116" i="5"/>
  <c r="C116" i="5"/>
  <c r="E115" i="5"/>
  <c r="D115" i="5"/>
  <c r="C115" i="5"/>
  <c r="E114" i="5"/>
  <c r="D114" i="5"/>
  <c r="C114" i="5"/>
  <c r="E113" i="5"/>
  <c r="D113" i="5"/>
  <c r="C113" i="5"/>
  <c r="E112" i="5"/>
  <c r="D112" i="5"/>
  <c r="C112" i="5"/>
  <c r="E111" i="5"/>
  <c r="D111" i="5"/>
  <c r="C111" i="5"/>
  <c r="E110" i="5"/>
  <c r="D110" i="5"/>
  <c r="C110" i="5"/>
  <c r="E109" i="5"/>
  <c r="D109" i="5"/>
  <c r="C109" i="5"/>
  <c r="E108" i="5"/>
  <c r="D108" i="5"/>
  <c r="C108" i="5"/>
  <c r="E107" i="5"/>
  <c r="D107" i="5"/>
  <c r="C107" i="5"/>
  <c r="E106" i="5"/>
  <c r="D106" i="5"/>
  <c r="C106" i="5"/>
  <c r="E105" i="5"/>
  <c r="D105" i="5"/>
  <c r="C105" i="5"/>
  <c r="E104" i="5"/>
  <c r="D104" i="5"/>
  <c r="C104" i="5"/>
  <c r="E103" i="5"/>
  <c r="D103" i="5"/>
  <c r="C103" i="5"/>
  <c r="E102" i="5"/>
  <c r="D102" i="5"/>
  <c r="C102" i="5"/>
  <c r="E101" i="5"/>
  <c r="D101" i="5"/>
  <c r="C101" i="5"/>
  <c r="E100" i="5"/>
  <c r="D100" i="5"/>
  <c r="C100" i="5"/>
  <c r="E99" i="5"/>
  <c r="D99" i="5"/>
  <c r="C99" i="5"/>
  <c r="E98" i="5"/>
  <c r="D98" i="5"/>
  <c r="C98" i="5"/>
  <c r="E97" i="5"/>
  <c r="D97" i="5"/>
  <c r="C97" i="5"/>
  <c r="E96" i="5"/>
  <c r="D96" i="5"/>
  <c r="C96" i="5"/>
  <c r="E95" i="5"/>
  <c r="D95" i="5"/>
  <c r="C95" i="5"/>
  <c r="E94" i="5"/>
  <c r="D94" i="5"/>
  <c r="C94" i="5"/>
  <c r="E93" i="5"/>
  <c r="D93" i="5"/>
  <c r="C93" i="5"/>
  <c r="E92" i="5"/>
  <c r="D92" i="5"/>
  <c r="C92" i="5"/>
  <c r="E91" i="5"/>
  <c r="D91" i="5"/>
  <c r="C91" i="5"/>
  <c r="E90" i="5"/>
  <c r="D90" i="5"/>
  <c r="C90" i="5"/>
  <c r="E89" i="5"/>
  <c r="D89" i="5"/>
  <c r="C89" i="5"/>
  <c r="E88" i="5"/>
  <c r="D88" i="5"/>
  <c r="C88" i="5"/>
  <c r="E87" i="5"/>
  <c r="D87" i="5"/>
  <c r="C87" i="5"/>
  <c r="E86" i="5"/>
  <c r="D86" i="5"/>
  <c r="C86" i="5"/>
  <c r="E85" i="5"/>
  <c r="D85" i="5"/>
  <c r="C85" i="5"/>
  <c r="E84" i="5"/>
  <c r="D84" i="5"/>
  <c r="C84" i="5"/>
  <c r="E83" i="5"/>
  <c r="D83" i="5"/>
  <c r="C83" i="5"/>
  <c r="E82" i="5"/>
  <c r="D82" i="5"/>
  <c r="C82" i="5"/>
  <c r="E81" i="5"/>
  <c r="D81" i="5"/>
  <c r="C81" i="5"/>
  <c r="E80" i="5"/>
  <c r="D80" i="5"/>
  <c r="C80" i="5"/>
  <c r="E79" i="5"/>
  <c r="D79" i="5"/>
  <c r="C79" i="5"/>
  <c r="E78" i="5"/>
  <c r="D78" i="5"/>
  <c r="C78" i="5"/>
  <c r="E77" i="5"/>
  <c r="D77" i="5"/>
  <c r="C77" i="5"/>
  <c r="E76" i="5"/>
  <c r="D76" i="5"/>
  <c r="C76" i="5"/>
  <c r="E75" i="5"/>
  <c r="D75" i="5"/>
  <c r="C75" i="5"/>
  <c r="E74" i="5"/>
  <c r="D74" i="5"/>
  <c r="C74" i="5"/>
  <c r="E73" i="5"/>
  <c r="D73" i="5"/>
  <c r="C73" i="5"/>
  <c r="E72" i="5"/>
  <c r="D72" i="5"/>
  <c r="C72" i="5"/>
  <c r="E71" i="5"/>
  <c r="D71" i="5"/>
  <c r="C71" i="5"/>
  <c r="E70" i="5"/>
  <c r="D70" i="5"/>
  <c r="C70" i="5"/>
  <c r="E69" i="5"/>
  <c r="D69" i="5"/>
  <c r="C69" i="5"/>
  <c r="E68" i="5"/>
  <c r="D68" i="5"/>
  <c r="C68" i="5"/>
  <c r="E67" i="5"/>
  <c r="D67" i="5"/>
  <c r="C67" i="5"/>
  <c r="E66" i="5"/>
  <c r="D66" i="5"/>
  <c r="C66" i="5"/>
  <c r="E65" i="5"/>
  <c r="D65" i="5"/>
  <c r="C65" i="5"/>
  <c r="E64" i="5"/>
  <c r="D64" i="5"/>
  <c r="C64" i="5"/>
  <c r="E63" i="5"/>
  <c r="D63" i="5"/>
  <c r="C63" i="5"/>
  <c r="E62" i="5"/>
  <c r="D62" i="5"/>
  <c r="C62" i="5"/>
  <c r="E61" i="5"/>
  <c r="D61" i="5"/>
  <c r="C61" i="5"/>
  <c r="E60" i="5"/>
  <c r="D60" i="5"/>
  <c r="C60" i="5"/>
  <c r="E59" i="5"/>
  <c r="D59" i="5"/>
  <c r="C59" i="5"/>
  <c r="E58" i="5"/>
  <c r="D58" i="5"/>
  <c r="C58" i="5"/>
  <c r="E57" i="5"/>
  <c r="D57" i="5"/>
  <c r="C57" i="5"/>
  <c r="E56" i="5"/>
  <c r="D56" i="5"/>
  <c r="C56" i="5"/>
  <c r="E55" i="5"/>
  <c r="D55" i="5"/>
  <c r="C55" i="5"/>
  <c r="E54" i="5"/>
  <c r="D54" i="5"/>
  <c r="C54" i="5"/>
  <c r="E53" i="5"/>
  <c r="D53" i="5"/>
  <c r="C53" i="5"/>
  <c r="E52" i="5"/>
  <c r="D52" i="5"/>
  <c r="C52" i="5"/>
  <c r="E51" i="5"/>
  <c r="D51" i="5"/>
  <c r="C51" i="5"/>
  <c r="E50" i="5"/>
  <c r="D50" i="5"/>
  <c r="C50" i="5"/>
  <c r="E49" i="5"/>
  <c r="D49" i="5"/>
  <c r="C49" i="5"/>
  <c r="E48" i="5"/>
  <c r="D48" i="5"/>
  <c r="C48" i="5"/>
  <c r="E47" i="5"/>
  <c r="D47" i="5"/>
  <c r="C47" i="5"/>
  <c r="E46" i="5"/>
  <c r="D46" i="5"/>
  <c r="C46" i="5"/>
  <c r="E45" i="5"/>
  <c r="D45" i="5"/>
  <c r="C45" i="5"/>
  <c r="E44" i="5"/>
  <c r="D44" i="5"/>
  <c r="C44" i="5"/>
  <c r="E43" i="5"/>
  <c r="D43" i="5"/>
  <c r="C43" i="5"/>
  <c r="E42" i="5"/>
  <c r="D42" i="5"/>
  <c r="C42" i="5"/>
  <c r="E41" i="5"/>
  <c r="D41" i="5"/>
  <c r="C41" i="5"/>
  <c r="E40" i="5"/>
  <c r="D40" i="5"/>
  <c r="C40" i="5"/>
  <c r="E39" i="5"/>
  <c r="D39" i="5"/>
  <c r="C39" i="5"/>
  <c r="E38" i="5"/>
  <c r="D38" i="5"/>
  <c r="C38" i="5"/>
  <c r="E37" i="5"/>
  <c r="D37" i="5"/>
  <c r="C37" i="5"/>
  <c r="E36" i="5"/>
  <c r="D36" i="5"/>
  <c r="C36" i="5"/>
  <c r="E35" i="5"/>
  <c r="D35" i="5"/>
  <c r="C35" i="5"/>
  <c r="E34" i="5"/>
  <c r="D34" i="5"/>
  <c r="C34" i="5"/>
  <c r="E33" i="5"/>
  <c r="D33" i="5"/>
  <c r="C33" i="5"/>
  <c r="E32" i="5"/>
  <c r="D32" i="5"/>
  <c r="C32" i="5"/>
  <c r="E31" i="5"/>
  <c r="D31" i="5"/>
  <c r="C31" i="5"/>
  <c r="E30" i="5"/>
  <c r="D30" i="5"/>
  <c r="C30" i="5"/>
  <c r="D1" i="5"/>
  <c r="E1" i="5" s="1"/>
  <c r="F1" i="5" s="1"/>
  <c r="G1" i="5" s="1"/>
  <c r="H1" i="5" s="1"/>
  <c r="I1" i="5" s="1"/>
  <c r="J1" i="5" s="1"/>
  <c r="K1" i="5" s="1"/>
  <c r="L1" i="5" s="1"/>
  <c r="M1" i="5" s="1"/>
  <c r="N1" i="5" s="1"/>
  <c r="D1" i="4"/>
  <c r="E1" i="4" s="1"/>
  <c r="F1" i="4" s="1"/>
  <c r="G1" i="4" s="1"/>
  <c r="H1" i="4" s="1"/>
  <c r="I1" i="4" s="1"/>
  <c r="J1" i="4" s="1"/>
  <c r="K1" i="4" s="1"/>
  <c r="L1" i="4" s="1"/>
  <c r="M1" i="4" s="1"/>
  <c r="N1" i="4" s="1"/>
  <c r="E1" i="6" l="1"/>
  <c r="N213" i="6"/>
  <c r="I229" i="6"/>
  <c r="I174" i="6"/>
  <c r="N342" i="6"/>
  <c r="H264" i="6"/>
  <c r="I358" i="6"/>
  <c r="H393" i="6"/>
  <c r="H157" i="6"/>
  <c r="C179" i="6"/>
  <c r="D173" i="6"/>
  <c r="E238" i="6"/>
  <c r="C165" i="6"/>
  <c r="E183" i="6"/>
  <c r="C197" i="6"/>
  <c r="C229" i="6"/>
  <c r="C261" i="6"/>
  <c r="C293" i="6"/>
  <c r="E311" i="6"/>
  <c r="C325" i="6"/>
  <c r="C357" i="6"/>
  <c r="C389" i="6"/>
  <c r="C421" i="6"/>
  <c r="G240" i="6"/>
  <c r="H171" i="6"/>
  <c r="H306" i="6"/>
  <c r="I208" i="6"/>
  <c r="I215" i="6"/>
  <c r="I257" i="6"/>
  <c r="I337" i="6"/>
  <c r="N167" i="6"/>
  <c r="E188" i="6"/>
  <c r="D152" i="6"/>
  <c r="C243" i="6"/>
  <c r="E261" i="6"/>
  <c r="E246" i="6"/>
  <c r="G429" i="6"/>
  <c r="G421" i="6"/>
  <c r="G413" i="6"/>
  <c r="G405" i="6"/>
  <c r="G397" i="6"/>
  <c r="G389" i="6"/>
  <c r="G381" i="6"/>
  <c r="G373" i="6"/>
  <c r="G365" i="6"/>
  <c r="G357" i="6"/>
  <c r="G349" i="6"/>
  <c r="G341" i="6"/>
  <c r="G333" i="6"/>
  <c r="G325" i="6"/>
  <c r="G317" i="6"/>
  <c r="G309" i="6"/>
  <c r="G301" i="6"/>
  <c r="G293" i="6"/>
  <c r="G285" i="6"/>
  <c r="G277" i="6"/>
  <c r="G269" i="6"/>
  <c r="G261" i="6"/>
  <c r="G253" i="6"/>
  <c r="G245" i="6"/>
  <c r="G237" i="6"/>
  <c r="G229" i="6"/>
  <c r="G221" i="6"/>
  <c r="G213" i="6"/>
  <c r="G205" i="6"/>
  <c r="G197" i="6"/>
  <c r="G189" i="6"/>
  <c r="G181" i="6"/>
  <c r="G173" i="6"/>
  <c r="G165" i="6"/>
  <c r="G157" i="6"/>
  <c r="G149" i="6"/>
  <c r="H150" i="6"/>
  <c r="H182" i="6"/>
  <c r="H191" i="6"/>
  <c r="H407" i="6"/>
  <c r="I162" i="6"/>
  <c r="K223" i="6"/>
  <c r="K152" i="6"/>
  <c r="K287" i="6"/>
  <c r="L195" i="6"/>
  <c r="M332" i="6"/>
  <c r="M357" i="6"/>
  <c r="M361" i="6"/>
  <c r="D334" i="6"/>
  <c r="D366" i="6"/>
  <c r="D398" i="6"/>
  <c r="D430" i="6"/>
  <c r="D165" i="6"/>
  <c r="E209" i="6"/>
  <c r="D220" i="6"/>
  <c r="E329" i="6"/>
  <c r="E361" i="6"/>
  <c r="E393" i="6"/>
  <c r="E425" i="6"/>
  <c r="D293" i="6"/>
  <c r="E298" i="6"/>
  <c r="C150" i="6"/>
  <c r="E152" i="6"/>
  <c r="D155" i="6"/>
  <c r="C158" i="6"/>
  <c r="E160" i="6"/>
  <c r="D163" i="6"/>
  <c r="C166" i="6"/>
  <c r="E168" i="6"/>
  <c r="D171" i="6"/>
  <c r="C174" i="6"/>
  <c r="E176" i="6"/>
  <c r="D179" i="6"/>
  <c r="C182" i="6"/>
  <c r="E184" i="6"/>
  <c r="D187" i="6"/>
  <c r="C190" i="6"/>
  <c r="C307" i="6"/>
  <c r="E192" i="6"/>
  <c r="D195" i="6"/>
  <c r="C198" i="6"/>
  <c r="E200" i="6"/>
  <c r="E319" i="6"/>
  <c r="D203" i="6"/>
  <c r="C206" i="6"/>
  <c r="E208" i="6"/>
  <c r="D211" i="6"/>
  <c r="C214" i="6"/>
  <c r="E216" i="6"/>
  <c r="D219" i="6"/>
  <c r="C222" i="6"/>
  <c r="E224" i="6"/>
  <c r="D227" i="6"/>
  <c r="C230" i="6"/>
  <c r="E232" i="6"/>
  <c r="D235" i="6"/>
  <c r="C238" i="6"/>
  <c r="E240" i="6"/>
  <c r="D243" i="6"/>
  <c r="C246" i="6"/>
  <c r="E248" i="6"/>
  <c r="D251" i="6"/>
  <c r="C254" i="6"/>
  <c r="E256" i="6"/>
  <c r="D259" i="6"/>
  <c r="C262" i="6"/>
  <c r="E264" i="6"/>
  <c r="D267" i="6"/>
  <c r="C270" i="6"/>
  <c r="E272" i="6"/>
  <c r="D275" i="6"/>
  <c r="C278" i="6"/>
  <c r="E280" i="6"/>
  <c r="D283" i="6"/>
  <c r="C286" i="6"/>
  <c r="E288" i="6"/>
  <c r="D291" i="6"/>
  <c r="C294" i="6"/>
  <c r="E296" i="6"/>
  <c r="D299" i="6"/>
  <c r="C302" i="6"/>
  <c r="E304" i="6"/>
  <c r="D307" i="6"/>
  <c r="C310" i="6"/>
  <c r="E312" i="6"/>
  <c r="C334" i="6"/>
  <c r="E352" i="6"/>
  <c r="E384" i="6"/>
  <c r="C398" i="6"/>
  <c r="E416" i="6"/>
  <c r="E201" i="6"/>
  <c r="D225" i="6"/>
  <c r="C318" i="6"/>
  <c r="E328" i="6"/>
  <c r="D339" i="6"/>
  <c r="C350" i="6"/>
  <c r="E360" i="6"/>
  <c r="D371" i="6"/>
  <c r="C382" i="6"/>
  <c r="E392" i="6"/>
  <c r="E408" i="6"/>
  <c r="D419" i="6"/>
  <c r="C430" i="6"/>
  <c r="F357" i="6"/>
  <c r="F389" i="6"/>
  <c r="F421" i="6"/>
  <c r="H167" i="6"/>
  <c r="H207" i="6"/>
  <c r="H239" i="6"/>
  <c r="H271" i="6"/>
  <c r="H295" i="6"/>
  <c r="H327" i="6"/>
  <c r="H359" i="6"/>
  <c r="H383" i="6"/>
  <c r="H415" i="6"/>
  <c r="I164" i="6"/>
  <c r="I212" i="6"/>
  <c r="I244" i="6"/>
  <c r="I276" i="6"/>
  <c r="I300" i="6"/>
  <c r="I332" i="6"/>
  <c r="I356" i="6"/>
  <c r="I388" i="6"/>
  <c r="I412" i="6"/>
  <c r="K176" i="6"/>
  <c r="K208" i="6"/>
  <c r="K240" i="6"/>
  <c r="K264" i="6"/>
  <c r="K296" i="6"/>
  <c r="K328" i="6"/>
  <c r="K360" i="6"/>
  <c r="K392" i="6"/>
  <c r="K424" i="6"/>
  <c r="L238" i="6"/>
  <c r="C149" i="6"/>
  <c r="D154" i="6"/>
  <c r="E159" i="6"/>
  <c r="E167" i="6"/>
  <c r="C173" i="6"/>
  <c r="C181" i="6"/>
  <c r="D186" i="6"/>
  <c r="E191" i="6"/>
  <c r="D202" i="6"/>
  <c r="E207" i="6"/>
  <c r="C213" i="6"/>
  <c r="D218" i="6"/>
  <c r="E223" i="6"/>
  <c r="E231" i="6"/>
  <c r="D234" i="6"/>
  <c r="E239" i="6"/>
  <c r="C245" i="6"/>
  <c r="D250" i="6"/>
  <c r="E255" i="6"/>
  <c r="D266" i="6"/>
  <c r="E271" i="6"/>
  <c r="C277" i="6"/>
  <c r="D282" i="6"/>
  <c r="E287" i="6"/>
  <c r="E295" i="6"/>
  <c r="C301" i="6"/>
  <c r="C309" i="6"/>
  <c r="D314" i="6"/>
  <c r="D322" i="6"/>
  <c r="E327" i="6"/>
  <c r="E335" i="6"/>
  <c r="C341" i="6"/>
  <c r="E343" i="6"/>
  <c r="C349" i="6"/>
  <c r="D354" i="6"/>
  <c r="E359" i="6"/>
  <c r="C365" i="6"/>
  <c r="D370" i="6"/>
  <c r="E375" i="6"/>
  <c r="C381" i="6"/>
  <c r="D386" i="6"/>
  <c r="E391" i="6"/>
  <c r="C397" i="6"/>
  <c r="D402" i="6"/>
  <c r="E407" i="6"/>
  <c r="C413" i="6"/>
  <c r="D418" i="6"/>
  <c r="E423" i="6"/>
  <c r="C429" i="6"/>
  <c r="F354" i="6"/>
  <c r="F370" i="6"/>
  <c r="F386" i="6"/>
  <c r="F402" i="6"/>
  <c r="F418" i="6"/>
  <c r="G432" i="6"/>
  <c r="G408" i="6"/>
  <c r="G392" i="6"/>
  <c r="G376" i="6"/>
  <c r="G360" i="6"/>
  <c r="G344" i="6"/>
  <c r="G328" i="6"/>
  <c r="G312" i="6"/>
  <c r="G296" i="6"/>
  <c r="G280" i="6"/>
  <c r="G264" i="6"/>
  <c r="G248" i="6"/>
  <c r="G224" i="6"/>
  <c r="G208" i="6"/>
  <c r="G192" i="6"/>
  <c r="G176" i="6"/>
  <c r="G160" i="6"/>
  <c r="H156" i="6"/>
  <c r="H164" i="6"/>
  <c r="H180" i="6"/>
  <c r="H196" i="6"/>
  <c r="H212" i="6"/>
  <c r="H228" i="6"/>
  <c r="H244" i="6"/>
  <c r="H260" i="6"/>
  <c r="H284" i="6"/>
  <c r="H300" i="6"/>
  <c r="H316" i="6"/>
  <c r="H332" i="6"/>
  <c r="H348" i="6"/>
  <c r="H364" i="6"/>
  <c r="H380" i="6"/>
  <c r="H396" i="6"/>
  <c r="H412" i="6"/>
  <c r="H428" i="6"/>
  <c r="I153" i="6"/>
  <c r="I169" i="6"/>
  <c r="I193" i="6"/>
  <c r="I209" i="6"/>
  <c r="I217" i="6"/>
  <c r="I233" i="6"/>
  <c r="I249" i="6"/>
  <c r="I368" i="6"/>
  <c r="I273" i="6"/>
  <c r="I289" i="6"/>
  <c r="I305" i="6"/>
  <c r="I321" i="6"/>
  <c r="I353" i="6"/>
  <c r="I369" i="6"/>
  <c r="I385" i="6"/>
  <c r="I401" i="6"/>
  <c r="I425" i="6"/>
  <c r="K149" i="6"/>
  <c r="K165" i="6"/>
  <c r="K189" i="6"/>
  <c r="K205" i="6"/>
  <c r="K213" i="6"/>
  <c r="K229" i="6"/>
  <c r="K245" i="6"/>
  <c r="K269" i="6"/>
  <c r="K285" i="6"/>
  <c r="K301" i="6"/>
  <c r="K317" i="6"/>
  <c r="K325" i="6"/>
  <c r="K341" i="6"/>
  <c r="K357" i="6"/>
  <c r="K373" i="6"/>
  <c r="K389" i="6"/>
  <c r="K405" i="6"/>
  <c r="K421" i="6"/>
  <c r="L162" i="6"/>
  <c r="L155" i="6"/>
  <c r="L179" i="6"/>
  <c r="L211" i="6"/>
  <c r="L227" i="6"/>
  <c r="L243" i="6"/>
  <c r="L275" i="6"/>
  <c r="L291" i="6"/>
  <c r="L307" i="6"/>
  <c r="L403" i="6"/>
  <c r="C152" i="6"/>
  <c r="D157" i="6"/>
  <c r="E162" i="6"/>
  <c r="C168" i="6"/>
  <c r="C176" i="6"/>
  <c r="D181" i="6"/>
  <c r="E186" i="6"/>
  <c r="C192" i="6"/>
  <c r="D197" i="6"/>
  <c r="E202" i="6"/>
  <c r="D205" i="6"/>
  <c r="E210" i="6"/>
  <c r="D213" i="6"/>
  <c r="E218" i="6"/>
  <c r="C224" i="6"/>
  <c r="D229" i="6"/>
  <c r="C232" i="6"/>
  <c r="D237" i="6"/>
  <c r="E242" i="6"/>
  <c r="C248" i="6"/>
  <c r="D253" i="6"/>
  <c r="C256" i="6"/>
  <c r="D261" i="6"/>
  <c r="E266" i="6"/>
  <c r="D269" i="6"/>
  <c r="E274" i="6"/>
  <c r="C280" i="6"/>
  <c r="D285" i="6"/>
  <c r="E290" i="6"/>
  <c r="C296" i="6"/>
  <c r="D301" i="6"/>
  <c r="C304" i="6"/>
  <c r="D309" i="6"/>
  <c r="E314" i="6"/>
  <c r="C320" i="6"/>
  <c r="D325" i="6"/>
  <c r="D333" i="6"/>
  <c r="E354" i="6"/>
  <c r="E149" i="6"/>
  <c r="C155" i="6"/>
  <c r="E157" i="6"/>
  <c r="D160" i="6"/>
  <c r="C163" i="6"/>
  <c r="E165" i="6"/>
  <c r="D168" i="6"/>
  <c r="C171" i="6"/>
  <c r="E173" i="6"/>
  <c r="D176" i="6"/>
  <c r="E181" i="6"/>
  <c r="D184" i="6"/>
  <c r="C187" i="6"/>
  <c r="E189" i="6"/>
  <c r="D192" i="6"/>
  <c r="C195" i="6"/>
  <c r="E197" i="6"/>
  <c r="D200" i="6"/>
  <c r="C203" i="6"/>
  <c r="E205" i="6"/>
  <c r="D208" i="6"/>
  <c r="C211" i="6"/>
  <c r="E213" i="6"/>
  <c r="D216" i="6"/>
  <c r="C219" i="6"/>
  <c r="E221" i="6"/>
  <c r="D224" i="6"/>
  <c r="C227" i="6"/>
  <c r="E229" i="6"/>
  <c r="D232" i="6"/>
  <c r="C235" i="6"/>
  <c r="E237" i="6"/>
  <c r="D240" i="6"/>
  <c r="E245" i="6"/>
  <c r="D248" i="6"/>
  <c r="C251" i="6"/>
  <c r="E253" i="6"/>
  <c r="D256" i="6"/>
  <c r="C259" i="6"/>
  <c r="D264" i="6"/>
  <c r="C267" i="6"/>
  <c r="E269" i="6"/>
  <c r="D272" i="6"/>
  <c r="C275" i="6"/>
  <c r="E277" i="6"/>
  <c r="D280" i="6"/>
  <c r="C283" i="6"/>
  <c r="E285" i="6"/>
  <c r="D288" i="6"/>
  <c r="C291" i="6"/>
  <c r="E293" i="6"/>
  <c r="D296" i="6"/>
  <c r="C299" i="6"/>
  <c r="E301" i="6"/>
  <c r="D304" i="6"/>
  <c r="E309" i="6"/>
  <c r="D312" i="6"/>
  <c r="C315" i="6"/>
  <c r="E317" i="6"/>
  <c r="D320" i="6"/>
  <c r="C323" i="6"/>
  <c r="E325" i="6"/>
  <c r="D328" i="6"/>
  <c r="C331" i="6"/>
  <c r="E333" i="6"/>
  <c r="D336" i="6"/>
  <c r="C339" i="6"/>
  <c r="E341" i="6"/>
  <c r="D344" i="6"/>
  <c r="C347" i="6"/>
  <c r="E349" i="6"/>
  <c r="D352" i="6"/>
  <c r="C355" i="6"/>
  <c r="E357" i="6"/>
  <c r="D360" i="6"/>
  <c r="C403" i="6"/>
  <c r="G294" i="6"/>
  <c r="G254" i="6"/>
  <c r="H245" i="6"/>
  <c r="D323" i="6"/>
  <c r="E336" i="6"/>
  <c r="D347" i="6"/>
  <c r="D355" i="6"/>
  <c r="C366" i="6"/>
  <c r="E376" i="6"/>
  <c r="C390" i="6"/>
  <c r="D403" i="6"/>
  <c r="C414" i="6"/>
  <c r="E424" i="6"/>
  <c r="F365" i="6"/>
  <c r="F397" i="6"/>
  <c r="F429" i="6"/>
  <c r="H159" i="6"/>
  <c r="H199" i="6"/>
  <c r="H223" i="6"/>
  <c r="H255" i="6"/>
  <c r="H287" i="6"/>
  <c r="H319" i="6"/>
  <c r="H351" i="6"/>
  <c r="H399" i="6"/>
  <c r="H431" i="6"/>
  <c r="I156" i="6"/>
  <c r="I188" i="6"/>
  <c r="I228" i="6"/>
  <c r="I260" i="6"/>
  <c r="I292" i="6"/>
  <c r="I324" i="6"/>
  <c r="I380" i="6"/>
  <c r="K160" i="6"/>
  <c r="K192" i="6"/>
  <c r="K232" i="6"/>
  <c r="K272" i="6"/>
  <c r="K304" i="6"/>
  <c r="K336" i="6"/>
  <c r="K368" i="6"/>
  <c r="K400" i="6"/>
  <c r="L150" i="6"/>
  <c r="L268" i="6"/>
  <c r="L166" i="6"/>
  <c r="L182" i="6"/>
  <c r="L198" i="6"/>
  <c r="L214" i="6"/>
  <c r="L230" i="6"/>
  <c r="L246" i="6"/>
  <c r="L360" i="6"/>
  <c r="L262" i="6"/>
  <c r="L286" i="6"/>
  <c r="L302" i="6"/>
  <c r="L318" i="6"/>
  <c r="L334" i="6"/>
  <c r="L350" i="6"/>
  <c r="L366" i="6"/>
  <c r="L382" i="6"/>
  <c r="L398" i="6"/>
  <c r="L414" i="6"/>
  <c r="L430" i="6"/>
  <c r="M301" i="6"/>
  <c r="M309" i="6"/>
  <c r="M317" i="6"/>
  <c r="M325" i="6"/>
  <c r="M337" i="6"/>
  <c r="M345" i="6"/>
  <c r="M353" i="6"/>
  <c r="M369" i="6"/>
  <c r="D150" i="6"/>
  <c r="E155" i="6"/>
  <c r="D158" i="6"/>
  <c r="E163" i="6"/>
  <c r="C169" i="6"/>
  <c r="D174" i="6"/>
  <c r="E179" i="6"/>
  <c r="C185" i="6"/>
  <c r="D190" i="6"/>
  <c r="E195" i="6"/>
  <c r="D198" i="6"/>
  <c r="E203" i="6"/>
  <c r="C209" i="6"/>
  <c r="C217" i="6"/>
  <c r="D222" i="6"/>
  <c r="E227" i="6"/>
  <c r="C233" i="6"/>
  <c r="D238" i="6"/>
  <c r="E243" i="6"/>
  <c r="C249" i="6"/>
  <c r="D254" i="6"/>
  <c r="E259" i="6"/>
  <c r="C265" i="6"/>
  <c r="D270" i="6"/>
  <c r="E275" i="6"/>
  <c r="C281" i="6"/>
  <c r="D286" i="6"/>
  <c r="E291" i="6"/>
  <c r="C297" i="6"/>
  <c r="D302" i="6"/>
  <c r="E307" i="6"/>
  <c r="C313" i="6"/>
  <c r="D318" i="6"/>
  <c r="E323" i="6"/>
  <c r="C329" i="6"/>
  <c r="C337" i="6"/>
  <c r="D342" i="6"/>
  <c r="E347" i="6"/>
  <c r="E355" i="6"/>
  <c r="C361" i="6"/>
  <c r="C369" i="6"/>
  <c r="D374" i="6"/>
  <c r="E379" i="6"/>
  <c r="C385" i="6"/>
  <c r="D390" i="6"/>
  <c r="E395" i="6"/>
  <c r="E403" i="6"/>
  <c r="C409" i="6"/>
  <c r="D414" i="6"/>
  <c r="E419" i="6"/>
  <c r="C425" i="6"/>
  <c r="F358" i="6"/>
  <c r="F366" i="6"/>
  <c r="F382" i="6"/>
  <c r="F398" i="6"/>
  <c r="F414" i="6"/>
  <c r="F430" i="6"/>
  <c r="G420" i="6"/>
  <c r="G404" i="6"/>
  <c r="G388" i="6"/>
  <c r="G372" i="6"/>
  <c r="G356" i="6"/>
  <c r="G340" i="6"/>
  <c r="G324" i="6"/>
  <c r="G308" i="6"/>
  <c r="G292" i="6"/>
  <c r="G276" i="6"/>
  <c r="G260" i="6"/>
  <c r="G244" i="6"/>
  <c r="G228" i="6"/>
  <c r="H344" i="6"/>
  <c r="I288" i="6"/>
  <c r="E150" i="6"/>
  <c r="D153" i="6"/>
  <c r="C156" i="6"/>
  <c r="E158" i="6"/>
  <c r="D161" i="6"/>
  <c r="C164" i="6"/>
  <c r="E166" i="6"/>
  <c r="D169" i="6"/>
  <c r="C172" i="6"/>
  <c r="E174" i="6"/>
  <c r="D177" i="6"/>
  <c r="C180" i="6"/>
  <c r="E182" i="6"/>
  <c r="D185" i="6"/>
  <c r="C188" i="6"/>
  <c r="E190" i="6"/>
  <c r="D193" i="6"/>
  <c r="C196" i="6"/>
  <c r="E198" i="6"/>
  <c r="D201" i="6"/>
  <c r="C204" i="6"/>
  <c r="E206" i="6"/>
  <c r="D209" i="6"/>
  <c r="C212" i="6"/>
  <c r="E214" i="6"/>
  <c r="D217" i="6"/>
  <c r="C220" i="6"/>
  <c r="E222" i="6"/>
  <c r="C228" i="6"/>
  <c r="E230" i="6"/>
  <c r="D233" i="6"/>
  <c r="C236" i="6"/>
  <c r="D241" i="6"/>
  <c r="C244" i="6"/>
  <c r="D249" i="6"/>
  <c r="C252" i="6"/>
  <c r="E254" i="6"/>
  <c r="D257" i="6"/>
  <c r="C260" i="6"/>
  <c r="E262" i="6"/>
  <c r="D265" i="6"/>
  <c r="C268" i="6"/>
  <c r="E270" i="6"/>
  <c r="D273" i="6"/>
  <c r="C276" i="6"/>
  <c r="E278" i="6"/>
  <c r="D281" i="6"/>
  <c r="C284" i="6"/>
  <c r="E286" i="6"/>
  <c r="D289" i="6"/>
  <c r="C292" i="6"/>
  <c r="E294" i="6"/>
  <c r="D297" i="6"/>
  <c r="C300" i="6"/>
  <c r="E302" i="6"/>
  <c r="D305" i="6"/>
  <c r="C308" i="6"/>
  <c r="E310" i="6"/>
  <c r="D313" i="6"/>
  <c r="C316" i="6"/>
  <c r="E318" i="6"/>
  <c r="D321" i="6"/>
  <c r="C324" i="6"/>
  <c r="E326" i="6"/>
  <c r="D329" i="6"/>
  <c r="C332" i="6"/>
  <c r="E334" i="6"/>
  <c r="D337" i="6"/>
  <c r="C340" i="6"/>
  <c r="E342" i="6"/>
  <c r="D345" i="6"/>
  <c r="C348" i="6"/>
  <c r="E350" i="6"/>
  <c r="D353" i="6"/>
  <c r="C356" i="6"/>
  <c r="E358" i="6"/>
  <c r="D361" i="6"/>
  <c r="C364" i="6"/>
  <c r="E366" i="6"/>
  <c r="D369" i="6"/>
  <c r="C372" i="6"/>
  <c r="E374" i="6"/>
  <c r="D377" i="6"/>
  <c r="C380" i="6"/>
  <c r="E382" i="6"/>
  <c r="D385" i="6"/>
  <c r="C388" i="6"/>
  <c r="E390" i="6"/>
  <c r="D393" i="6"/>
  <c r="C396" i="6"/>
  <c r="E398" i="6"/>
  <c r="D401" i="6"/>
  <c r="C404" i="6"/>
  <c r="E406" i="6"/>
  <c r="D409" i="6"/>
  <c r="C412" i="6"/>
  <c r="E414" i="6"/>
  <c r="D417" i="6"/>
  <c r="C420" i="6"/>
  <c r="E422" i="6"/>
  <c r="D425" i="6"/>
  <c r="C428" i="6"/>
  <c r="E430" i="6"/>
  <c r="F351" i="6"/>
  <c r="F359" i="6"/>
  <c r="F367" i="6"/>
  <c r="F375" i="6"/>
  <c r="F383" i="6"/>
  <c r="F391" i="6"/>
  <c r="F399" i="6"/>
  <c r="F407" i="6"/>
  <c r="F415" i="6"/>
  <c r="F423" i="6"/>
  <c r="F431" i="6"/>
  <c r="G427" i="6"/>
  <c r="G419" i="6"/>
  <c r="G411" i="6"/>
  <c r="G403" i="6"/>
  <c r="G395" i="6"/>
  <c r="G387" i="6"/>
  <c r="G379" i="6"/>
  <c r="G371" i="6"/>
  <c r="G363" i="6"/>
  <c r="G355" i="6"/>
  <c r="G347" i="6"/>
  <c r="G339" i="6"/>
  <c r="G331" i="6"/>
  <c r="G323" i="6"/>
  <c r="G315" i="6"/>
  <c r="G307" i="6"/>
  <c r="G299" i="6"/>
  <c r="G291" i="6"/>
  <c r="G283" i="6"/>
  <c r="G275" i="6"/>
  <c r="G267" i="6"/>
  <c r="G259" i="6"/>
  <c r="G251" i="6"/>
  <c r="G243" i="6"/>
  <c r="G235" i="6"/>
  <c r="G227" i="6"/>
  <c r="G219" i="6"/>
  <c r="G211" i="6"/>
  <c r="G203" i="6"/>
  <c r="G195" i="6"/>
  <c r="G187" i="6"/>
  <c r="G179" i="6"/>
  <c r="G171" i="6"/>
  <c r="G163" i="6"/>
  <c r="G155" i="6"/>
  <c r="H153" i="6"/>
  <c r="H161" i="6"/>
  <c r="H169" i="6"/>
  <c r="H177" i="6"/>
  <c r="H185" i="6"/>
  <c r="H193" i="6"/>
  <c r="H201" i="6"/>
  <c r="H209" i="6"/>
  <c r="H217" i="6"/>
  <c r="H225" i="6"/>
  <c r="H233" i="6"/>
  <c r="H241" i="6"/>
  <c r="H249" i="6"/>
  <c r="H257" i="6"/>
  <c r="H265" i="6"/>
  <c r="H273" i="6"/>
  <c r="H281" i="6"/>
  <c r="H289" i="6"/>
  <c r="H297" i="6"/>
  <c r="H305" i="6"/>
  <c r="H321" i="6"/>
  <c r="H329" i="6"/>
  <c r="H337" i="6"/>
  <c r="H345" i="6"/>
  <c r="H353" i="6"/>
  <c r="H361" i="6"/>
  <c r="H369" i="6"/>
  <c r="H377" i="6"/>
  <c r="H385" i="6"/>
  <c r="H401" i="6"/>
  <c r="H409" i="6"/>
  <c r="H417" i="6"/>
  <c r="H425" i="6"/>
  <c r="I150" i="6"/>
  <c r="I158" i="6"/>
  <c r="I166" i="6"/>
  <c r="I182" i="6"/>
  <c r="I190" i="6"/>
  <c r="I198" i="6"/>
  <c r="I398" i="6"/>
  <c r="E320" i="6"/>
  <c r="D331" i="6"/>
  <c r="E344" i="6"/>
  <c r="C358" i="6"/>
  <c r="E368" i="6"/>
  <c r="D379" i="6"/>
  <c r="D395" i="6"/>
  <c r="C406" i="6"/>
  <c r="D427" i="6"/>
  <c r="F373" i="6"/>
  <c r="F405" i="6"/>
  <c r="H151" i="6"/>
  <c r="H175" i="6"/>
  <c r="H231" i="6"/>
  <c r="H263" i="6"/>
  <c r="H303" i="6"/>
  <c r="H335" i="6"/>
  <c r="H367" i="6"/>
  <c r="H391" i="6"/>
  <c r="I180" i="6"/>
  <c r="I204" i="6"/>
  <c r="I236" i="6"/>
  <c r="I268" i="6"/>
  <c r="I308" i="6"/>
  <c r="I340" i="6"/>
  <c r="I364" i="6"/>
  <c r="I396" i="6"/>
  <c r="I420" i="6"/>
  <c r="K184" i="6"/>
  <c r="K216" i="6"/>
  <c r="K248" i="6"/>
  <c r="K280" i="6"/>
  <c r="K312" i="6"/>
  <c r="K344" i="6"/>
  <c r="K384" i="6"/>
  <c r="K408" i="6"/>
  <c r="L158" i="6"/>
  <c r="L190" i="6"/>
  <c r="L206" i="6"/>
  <c r="L222" i="6"/>
  <c r="L254" i="6"/>
  <c r="L278" i="6"/>
  <c r="L294" i="6"/>
  <c r="L310" i="6"/>
  <c r="L326" i="6"/>
  <c r="L342" i="6"/>
  <c r="L358" i="6"/>
  <c r="L374" i="6"/>
  <c r="L390" i="6"/>
  <c r="L406" i="6"/>
  <c r="L422" i="6"/>
  <c r="M297" i="6"/>
  <c r="M305" i="6"/>
  <c r="M313" i="6"/>
  <c r="M321" i="6"/>
  <c r="M329" i="6"/>
  <c r="M333" i="6"/>
  <c r="M341" i="6"/>
  <c r="M349" i="6"/>
  <c r="M365" i="6"/>
  <c r="I278" i="6"/>
  <c r="C153" i="6"/>
  <c r="C161" i="6"/>
  <c r="D166" i="6"/>
  <c r="E171" i="6"/>
  <c r="C177" i="6"/>
  <c r="D182" i="6"/>
  <c r="E187" i="6"/>
  <c r="C193" i="6"/>
  <c r="C201" i="6"/>
  <c r="D206" i="6"/>
  <c r="E211" i="6"/>
  <c r="D214" i="6"/>
  <c r="E219" i="6"/>
  <c r="C225" i="6"/>
  <c r="D230" i="6"/>
  <c r="E235" i="6"/>
  <c r="C241" i="6"/>
  <c r="D246" i="6"/>
  <c r="E251" i="6"/>
  <c r="C257" i="6"/>
  <c r="D262" i="6"/>
  <c r="E267" i="6"/>
  <c r="C273" i="6"/>
  <c r="D278" i="6"/>
  <c r="E283" i="6"/>
  <c r="C289" i="6"/>
  <c r="D294" i="6"/>
  <c r="E299" i="6"/>
  <c r="C305" i="6"/>
  <c r="D310" i="6"/>
  <c r="E315" i="6"/>
  <c r="C321" i="6"/>
  <c r="D326" i="6"/>
  <c r="E331" i="6"/>
  <c r="E339" i="6"/>
  <c r="C345" i="6"/>
  <c r="D350" i="6"/>
  <c r="C353" i="6"/>
  <c r="D358" i="6"/>
  <c r="E363" i="6"/>
  <c r="E371" i="6"/>
  <c r="C377" i="6"/>
  <c r="D382" i="6"/>
  <c r="E387" i="6"/>
  <c r="C393" i="6"/>
  <c r="C401" i="6"/>
  <c r="D406" i="6"/>
  <c r="E411" i="6"/>
  <c r="C417" i="6"/>
  <c r="D422" i="6"/>
  <c r="E427" i="6"/>
  <c r="F350" i="6"/>
  <c r="F374" i="6"/>
  <c r="F390" i="6"/>
  <c r="F406" i="6"/>
  <c r="F422" i="6"/>
  <c r="G428" i="6"/>
  <c r="G412" i="6"/>
  <c r="G396" i="6"/>
  <c r="G380" i="6"/>
  <c r="G364" i="6"/>
  <c r="G348" i="6"/>
  <c r="G332" i="6"/>
  <c r="G316" i="6"/>
  <c r="G300" i="6"/>
  <c r="G284" i="6"/>
  <c r="G268" i="6"/>
  <c r="G252" i="6"/>
  <c r="G236" i="6"/>
  <c r="I269" i="6"/>
  <c r="E377" i="6"/>
  <c r="C151" i="6"/>
  <c r="E153" i="6"/>
  <c r="D156" i="6"/>
  <c r="C159" i="6"/>
  <c r="E161" i="6"/>
  <c r="D164" i="6"/>
  <c r="C167" i="6"/>
  <c r="E169" i="6"/>
  <c r="D172" i="6"/>
  <c r="C175" i="6"/>
  <c r="E177" i="6"/>
  <c r="D180" i="6"/>
  <c r="C183" i="6"/>
  <c r="E185" i="6"/>
  <c r="D188" i="6"/>
  <c r="C191" i="6"/>
  <c r="E193" i="6"/>
  <c r="D196" i="6"/>
  <c r="C199" i="6"/>
  <c r="D204" i="6"/>
  <c r="C207" i="6"/>
  <c r="D212" i="6"/>
  <c r="C215" i="6"/>
  <c r="E217" i="6"/>
  <c r="C223" i="6"/>
  <c r="E225" i="6"/>
  <c r="D228" i="6"/>
  <c r="C231" i="6"/>
  <c r="E233" i="6"/>
  <c r="D236" i="6"/>
  <c r="C239" i="6"/>
  <c r="E241" i="6"/>
  <c r="D244" i="6"/>
  <c r="C247" i="6"/>
  <c r="E249" i="6"/>
  <c r="D252" i="6"/>
  <c r="C255" i="6"/>
  <c r="E257" i="6"/>
  <c r="D260" i="6"/>
  <c r="C263" i="6"/>
  <c r="E265" i="6"/>
  <c r="D268" i="6"/>
  <c r="C271" i="6"/>
  <c r="E273" i="6"/>
  <c r="D276" i="6"/>
  <c r="C279" i="6"/>
  <c r="E281" i="6"/>
  <c r="D284" i="6"/>
  <c r="C287" i="6"/>
  <c r="E289" i="6"/>
  <c r="D292" i="6"/>
  <c r="C295" i="6"/>
  <c r="E297" i="6"/>
  <c r="D300" i="6"/>
  <c r="C303" i="6"/>
  <c r="E305" i="6"/>
  <c r="D308" i="6"/>
  <c r="C311" i="6"/>
  <c r="E313" i="6"/>
  <c r="D316" i="6"/>
  <c r="C319" i="6"/>
  <c r="E321" i="6"/>
  <c r="D324" i="6"/>
  <c r="C327" i="6"/>
  <c r="D332" i="6"/>
  <c r="C335" i="6"/>
  <c r="E337" i="6"/>
  <c r="D340" i="6"/>
  <c r="C343" i="6"/>
  <c r="D348" i="6"/>
  <c r="C351" i="6"/>
  <c r="E353" i="6"/>
  <c r="D356" i="6"/>
  <c r="C359" i="6"/>
  <c r="D364" i="6"/>
  <c r="C367" i="6"/>
  <c r="E369" i="6"/>
  <c r="D372" i="6"/>
  <c r="C375" i="6"/>
  <c r="D380" i="6"/>
  <c r="C383" i="6"/>
  <c r="E385" i="6"/>
  <c r="D388" i="6"/>
  <c r="C391" i="6"/>
  <c r="D396" i="6"/>
  <c r="C399" i="6"/>
  <c r="E401" i="6"/>
  <c r="D404" i="6"/>
  <c r="C407" i="6"/>
  <c r="D412" i="6"/>
  <c r="C415" i="6"/>
  <c r="E417" i="6"/>
  <c r="D420" i="6"/>
  <c r="C423" i="6"/>
  <c r="D428" i="6"/>
  <c r="C431" i="6"/>
  <c r="G282" i="6"/>
  <c r="H386" i="6"/>
  <c r="H313" i="6"/>
  <c r="K326" i="6"/>
  <c r="D207" i="6"/>
  <c r="E252" i="6"/>
  <c r="D271" i="6"/>
  <c r="E316" i="6"/>
  <c r="G185" i="6"/>
  <c r="G153" i="6"/>
  <c r="C371" i="6"/>
  <c r="L427" i="6"/>
  <c r="D315" i="6"/>
  <c r="C326" i="6"/>
  <c r="C342" i="6"/>
  <c r="D363" i="6"/>
  <c r="C374" i="6"/>
  <c r="D387" i="6"/>
  <c r="E400" i="6"/>
  <c r="D411" i="6"/>
  <c r="C422" i="6"/>
  <c r="E432" i="6"/>
  <c r="F349" i="6"/>
  <c r="F381" i="6"/>
  <c r="F413" i="6"/>
  <c r="H183" i="6"/>
  <c r="H215" i="6"/>
  <c r="H247" i="6"/>
  <c r="H279" i="6"/>
  <c r="H311" i="6"/>
  <c r="H343" i="6"/>
  <c r="H375" i="6"/>
  <c r="H423" i="6"/>
  <c r="I172" i="6"/>
  <c r="I196" i="6"/>
  <c r="I220" i="6"/>
  <c r="I252" i="6"/>
  <c r="I284" i="6"/>
  <c r="I316" i="6"/>
  <c r="I348" i="6"/>
  <c r="I372" i="6"/>
  <c r="I404" i="6"/>
  <c r="I428" i="6"/>
  <c r="K168" i="6"/>
  <c r="K200" i="6"/>
  <c r="K224" i="6"/>
  <c r="K256" i="6"/>
  <c r="K288" i="6"/>
  <c r="K320" i="6"/>
  <c r="K352" i="6"/>
  <c r="K376" i="6"/>
  <c r="K416" i="6"/>
  <c r="L174" i="6"/>
  <c r="L270" i="6"/>
  <c r="E151" i="6"/>
  <c r="C157" i="6"/>
  <c r="D162" i="6"/>
  <c r="D170" i="6"/>
  <c r="E175" i="6"/>
  <c r="D178" i="6"/>
  <c r="C189" i="6"/>
  <c r="D194" i="6"/>
  <c r="E199" i="6"/>
  <c r="C205" i="6"/>
  <c r="D210" i="6"/>
  <c r="E215" i="6"/>
  <c r="C221" i="6"/>
  <c r="D226" i="6"/>
  <c r="C237" i="6"/>
  <c r="D242" i="6"/>
  <c r="E247" i="6"/>
  <c r="C253" i="6"/>
  <c r="D258" i="6"/>
  <c r="E263" i="6"/>
  <c r="C269" i="6"/>
  <c r="D274" i="6"/>
  <c r="E279" i="6"/>
  <c r="C285" i="6"/>
  <c r="D290" i="6"/>
  <c r="D298" i="6"/>
  <c r="E303" i="6"/>
  <c r="D306" i="6"/>
  <c r="C317" i="6"/>
  <c r="D330" i="6"/>
  <c r="C333" i="6"/>
  <c r="D338" i="6"/>
  <c r="D346" i="6"/>
  <c r="E351" i="6"/>
  <c r="D362" i="6"/>
  <c r="E367" i="6"/>
  <c r="C373" i="6"/>
  <c r="D378" i="6"/>
  <c r="E383" i="6"/>
  <c r="D394" i="6"/>
  <c r="E399" i="6"/>
  <c r="C405" i="6"/>
  <c r="D410" i="6"/>
  <c r="E415" i="6"/>
  <c r="D426" i="6"/>
  <c r="E431" i="6"/>
  <c r="F362" i="6"/>
  <c r="F378" i="6"/>
  <c r="F394" i="6"/>
  <c r="F410" i="6"/>
  <c r="F426" i="6"/>
  <c r="G424" i="6"/>
  <c r="G416" i="6"/>
  <c r="G400" i="6"/>
  <c r="G384" i="6"/>
  <c r="G368" i="6"/>
  <c r="G352" i="6"/>
  <c r="G336" i="6"/>
  <c r="G320" i="6"/>
  <c r="G304" i="6"/>
  <c r="G288" i="6"/>
  <c r="G272" i="6"/>
  <c r="G256" i="6"/>
  <c r="G232" i="6"/>
  <c r="G216" i="6"/>
  <c r="G200" i="6"/>
  <c r="G184" i="6"/>
  <c r="G168" i="6"/>
  <c r="G152" i="6"/>
  <c r="H172" i="6"/>
  <c r="H188" i="6"/>
  <c r="H204" i="6"/>
  <c r="H220" i="6"/>
  <c r="H236" i="6"/>
  <c r="H252" i="6"/>
  <c r="H268" i="6"/>
  <c r="H276" i="6"/>
  <c r="H292" i="6"/>
  <c r="H308" i="6"/>
  <c r="H324" i="6"/>
  <c r="H340" i="6"/>
  <c r="H356" i="6"/>
  <c r="H372" i="6"/>
  <c r="H388" i="6"/>
  <c r="H404" i="6"/>
  <c r="H420" i="6"/>
  <c r="I161" i="6"/>
  <c r="I177" i="6"/>
  <c r="I185" i="6"/>
  <c r="I201" i="6"/>
  <c r="I320" i="6"/>
  <c r="I225" i="6"/>
  <c r="I241" i="6"/>
  <c r="I265" i="6"/>
  <c r="I281" i="6"/>
  <c r="I297" i="6"/>
  <c r="I313" i="6"/>
  <c r="I329" i="6"/>
  <c r="I345" i="6"/>
  <c r="I361" i="6"/>
  <c r="I377" i="6"/>
  <c r="I393" i="6"/>
  <c r="I409" i="6"/>
  <c r="I417" i="6"/>
  <c r="K157" i="6"/>
  <c r="K173" i="6"/>
  <c r="K181" i="6"/>
  <c r="K197" i="6"/>
  <c r="K221" i="6"/>
  <c r="K237" i="6"/>
  <c r="K253" i="6"/>
  <c r="K261" i="6"/>
  <c r="K277" i="6"/>
  <c r="K293" i="6"/>
  <c r="K309" i="6"/>
  <c r="K333" i="6"/>
  <c r="K349" i="6"/>
  <c r="K365" i="6"/>
  <c r="K381" i="6"/>
  <c r="K397" i="6"/>
  <c r="K413" i="6"/>
  <c r="K429" i="6"/>
  <c r="E409" i="6"/>
  <c r="E345" i="6"/>
  <c r="D149" i="6"/>
  <c r="E154" i="6"/>
  <c r="C160" i="6"/>
  <c r="E170" i="6"/>
  <c r="E178" i="6"/>
  <c r="C184" i="6"/>
  <c r="D189" i="6"/>
  <c r="E194" i="6"/>
  <c r="C200" i="6"/>
  <c r="C208" i="6"/>
  <c r="C216" i="6"/>
  <c r="D221" i="6"/>
  <c r="E226" i="6"/>
  <c r="E234" i="6"/>
  <c r="C240" i="6"/>
  <c r="D245" i="6"/>
  <c r="E250" i="6"/>
  <c r="E258" i="6"/>
  <c r="C264" i="6"/>
  <c r="C272" i="6"/>
  <c r="D277" i="6"/>
  <c r="E282" i="6"/>
  <c r="C288" i="6"/>
  <c r="E306" i="6"/>
  <c r="C312" i="6"/>
  <c r="D317" i="6"/>
  <c r="E322" i="6"/>
  <c r="C328" i="6"/>
  <c r="E330" i="6"/>
  <c r="C336" i="6"/>
  <c r="E338" i="6"/>
  <c r="D341" i="6"/>
  <c r="C344" i="6"/>
  <c r="E346" i="6"/>
  <c r="D349" i="6"/>
  <c r="C352" i="6"/>
  <c r="D357" i="6"/>
  <c r="C360" i="6"/>
  <c r="E362" i="6"/>
  <c r="D365" i="6"/>
  <c r="C368" i="6"/>
  <c r="E370" i="6"/>
  <c r="D373" i="6"/>
  <c r="C376" i="6"/>
  <c r="E378" i="6"/>
  <c r="D381" i="6"/>
  <c r="C384" i="6"/>
  <c r="E386" i="6"/>
  <c r="D389" i="6"/>
  <c r="C392" i="6"/>
  <c r="E394" i="6"/>
  <c r="D397" i="6"/>
  <c r="C400" i="6"/>
  <c r="E402" i="6"/>
  <c r="D405" i="6"/>
  <c r="C408" i="6"/>
  <c r="E410" i="6"/>
  <c r="D413" i="6"/>
  <c r="C416" i="6"/>
  <c r="E418" i="6"/>
  <c r="D421" i="6"/>
  <c r="C424" i="6"/>
  <c r="E426" i="6"/>
  <c r="D429" i="6"/>
  <c r="C432" i="6"/>
  <c r="F347" i="6"/>
  <c r="F355" i="6"/>
  <c r="F363" i="6"/>
  <c r="F371" i="6"/>
  <c r="F379" i="6"/>
  <c r="F387" i="6"/>
  <c r="F395" i="6"/>
  <c r="F403" i="6"/>
  <c r="F411" i="6"/>
  <c r="F419" i="6"/>
  <c r="F427" i="6"/>
  <c r="G431" i="6"/>
  <c r="G423" i="6"/>
  <c r="G415" i="6"/>
  <c r="G407" i="6"/>
  <c r="G399" i="6"/>
  <c r="G391" i="6"/>
  <c r="G383" i="6"/>
  <c r="G375" i="6"/>
  <c r="G367" i="6"/>
  <c r="G359" i="6"/>
  <c r="G351" i="6"/>
  <c r="G343" i="6"/>
  <c r="G335" i="6"/>
  <c r="G327" i="6"/>
  <c r="G319" i="6"/>
  <c r="G311" i="6"/>
  <c r="G303" i="6"/>
  <c r="G295" i="6"/>
  <c r="G287" i="6"/>
  <c r="G279" i="6"/>
  <c r="G271" i="6"/>
  <c r="G263" i="6"/>
  <c r="G255" i="6"/>
  <c r="G247" i="6"/>
  <c r="G239" i="6"/>
  <c r="G231" i="6"/>
  <c r="G223" i="6"/>
  <c r="G215" i="6"/>
  <c r="G207" i="6"/>
  <c r="G199" i="6"/>
  <c r="G191" i="6"/>
  <c r="G183" i="6"/>
  <c r="G175" i="6"/>
  <c r="G167" i="6"/>
  <c r="G159" i="6"/>
  <c r="G151" i="6"/>
  <c r="H149" i="6"/>
  <c r="H165" i="6"/>
  <c r="H173" i="6"/>
  <c r="H181" i="6"/>
  <c r="H189" i="6"/>
  <c r="H197" i="6"/>
  <c r="H205" i="6"/>
  <c r="H213" i="6"/>
  <c r="H221" i="6"/>
  <c r="H229" i="6"/>
  <c r="H325" i="6"/>
  <c r="I290" i="6"/>
  <c r="I410" i="6"/>
  <c r="D151" i="6"/>
  <c r="C154" i="6"/>
  <c r="E156" i="6"/>
  <c r="D159" i="6"/>
  <c r="C162" i="6"/>
  <c r="E164" i="6"/>
  <c r="D167" i="6"/>
  <c r="C170" i="6"/>
  <c r="E172" i="6"/>
  <c r="D175" i="6"/>
  <c r="C178" i="6"/>
  <c r="E180" i="6"/>
  <c r="D183" i="6"/>
  <c r="C186" i="6"/>
  <c r="D191" i="6"/>
  <c r="C194" i="6"/>
  <c r="E196" i="6"/>
  <c r="D199" i="6"/>
  <c r="C202" i="6"/>
  <c r="E204" i="6"/>
  <c r="C210" i="6"/>
  <c r="E212" i="6"/>
  <c r="D215" i="6"/>
  <c r="C218" i="6"/>
  <c r="E220" i="6"/>
  <c r="D223" i="6"/>
  <c r="C226" i="6"/>
  <c r="E228" i="6"/>
  <c r="D231" i="6"/>
  <c r="C234" i="6"/>
  <c r="E236" i="6"/>
  <c r="D239" i="6"/>
  <c r="C242" i="6"/>
  <c r="E244" i="6"/>
  <c r="D247" i="6"/>
  <c r="C250" i="6"/>
  <c r="D255" i="6"/>
  <c r="C258" i="6"/>
  <c r="E260" i="6"/>
  <c r="D263" i="6"/>
  <c r="C266" i="6"/>
  <c r="E268" i="6"/>
  <c r="C274" i="6"/>
  <c r="E276" i="6"/>
  <c r="D279" i="6"/>
  <c r="C282" i="6"/>
  <c r="E284" i="6"/>
  <c r="D287" i="6"/>
  <c r="C290" i="6"/>
  <c r="E292" i="6"/>
  <c r="D295" i="6"/>
  <c r="C298" i="6"/>
  <c r="E300" i="6"/>
  <c r="D303" i="6"/>
  <c r="C306" i="6"/>
  <c r="E308" i="6"/>
  <c r="D311" i="6"/>
  <c r="C314" i="6"/>
  <c r="D319" i="6"/>
  <c r="C322" i="6"/>
  <c r="E324" i="6"/>
  <c r="D327" i="6"/>
  <c r="C330" i="6"/>
  <c r="E332" i="6"/>
  <c r="D335" i="6"/>
  <c r="C338" i="6"/>
  <c r="E340" i="6"/>
  <c r="D343" i="6"/>
  <c r="C346" i="6"/>
  <c r="E348" i="6"/>
  <c r="D351" i="6"/>
  <c r="C354" i="6"/>
  <c r="E356" i="6"/>
  <c r="D359" i="6"/>
  <c r="C362" i="6"/>
  <c r="E364" i="6"/>
  <c r="D367" i="6"/>
  <c r="C370" i="6"/>
  <c r="E372" i="6"/>
  <c r="D375" i="6"/>
  <c r="C378" i="6"/>
  <c r="E380" i="6"/>
  <c r="D383" i="6"/>
  <c r="C386" i="6"/>
  <c r="E388" i="6"/>
  <c r="D391" i="6"/>
  <c r="C394" i="6"/>
  <c r="E396" i="6"/>
  <c r="D399" i="6"/>
  <c r="C402" i="6"/>
  <c r="E404" i="6"/>
  <c r="D407" i="6"/>
  <c r="C410" i="6"/>
  <c r="E412" i="6"/>
  <c r="D415" i="6"/>
  <c r="C418" i="6"/>
  <c r="E420" i="6"/>
  <c r="D423" i="6"/>
  <c r="C426" i="6"/>
  <c r="E428" i="6"/>
  <c r="D431" i="6"/>
  <c r="F353" i="6"/>
  <c r="F361" i="6"/>
  <c r="F369" i="6"/>
  <c r="F377" i="6"/>
  <c r="F385" i="6"/>
  <c r="F393" i="6"/>
  <c r="F401" i="6"/>
  <c r="F409" i="6"/>
  <c r="F417" i="6"/>
  <c r="F425" i="6"/>
  <c r="G425" i="6"/>
  <c r="G417" i="6"/>
  <c r="G409" i="6"/>
  <c r="G401" i="6"/>
  <c r="G393" i="6"/>
  <c r="G385" i="6"/>
  <c r="G377" i="6"/>
  <c r="G369" i="6"/>
  <c r="G361" i="6"/>
  <c r="G353" i="6"/>
  <c r="G345" i="6"/>
  <c r="G337" i="6"/>
  <c r="G329" i="6"/>
  <c r="G321" i="6"/>
  <c r="G313" i="6"/>
  <c r="G305" i="6"/>
  <c r="G297" i="6"/>
  <c r="G289" i="6"/>
  <c r="G281" i="6"/>
  <c r="G273" i="6"/>
  <c r="G265" i="6"/>
  <c r="G257" i="6"/>
  <c r="G249" i="6"/>
  <c r="G241" i="6"/>
  <c r="G233" i="6"/>
  <c r="G225" i="6"/>
  <c r="G217" i="6"/>
  <c r="G209" i="6"/>
  <c r="G201" i="6"/>
  <c r="G193" i="6"/>
  <c r="G177" i="6"/>
  <c r="G169" i="6"/>
  <c r="G161" i="6"/>
  <c r="H155" i="6"/>
  <c r="H163" i="6"/>
  <c r="H179" i="6"/>
  <c r="H187" i="6"/>
  <c r="H195" i="6"/>
  <c r="H203" i="6"/>
  <c r="H211" i="6"/>
  <c r="H219" i="6"/>
  <c r="H227" i="6"/>
  <c r="H235" i="6"/>
  <c r="H243" i="6"/>
  <c r="H251" i="6"/>
  <c r="H259" i="6"/>
  <c r="H267" i="6"/>
  <c r="H275" i="6"/>
  <c r="H283" i="6"/>
  <c r="H291" i="6"/>
  <c r="H299" i="6"/>
  <c r="H307" i="6"/>
  <c r="H315" i="6"/>
  <c r="H323" i="6"/>
  <c r="H331" i="6"/>
  <c r="H339" i="6"/>
  <c r="H347" i="6"/>
  <c r="H355" i="6"/>
  <c r="H363" i="6"/>
  <c r="H371" i="6"/>
  <c r="H379" i="6"/>
  <c r="H387" i="6"/>
  <c r="H395" i="6"/>
  <c r="H403" i="6"/>
  <c r="H411" i="6"/>
  <c r="H419" i="6"/>
  <c r="H427" i="6"/>
  <c r="I168" i="6"/>
  <c r="I296" i="6"/>
  <c r="M406" i="6"/>
  <c r="C363" i="6"/>
  <c r="E365" i="6"/>
  <c r="D368" i="6"/>
  <c r="E373" i="6"/>
  <c r="D376" i="6"/>
  <c r="C379" i="6"/>
  <c r="E381" i="6"/>
  <c r="D384" i="6"/>
  <c r="C387" i="6"/>
  <c r="E389" i="6"/>
  <c r="D392" i="6"/>
  <c r="C395" i="6"/>
  <c r="E397" i="6"/>
  <c r="D400" i="6"/>
  <c r="E405" i="6"/>
  <c r="D408" i="6"/>
  <c r="C411" i="6"/>
  <c r="E413" i="6"/>
  <c r="D416" i="6"/>
  <c r="C419" i="6"/>
  <c r="E421" i="6"/>
  <c r="D424" i="6"/>
  <c r="C427" i="6"/>
  <c r="E429" i="6"/>
  <c r="D432" i="6"/>
  <c r="F348" i="6"/>
  <c r="F356" i="6"/>
  <c r="F364" i="6"/>
  <c r="F372" i="6"/>
  <c r="F380" i="6"/>
  <c r="F388" i="6"/>
  <c r="F396" i="6"/>
  <c r="F404" i="6"/>
  <c r="F412" i="6"/>
  <c r="F420" i="6"/>
  <c r="F428" i="6"/>
  <c r="G430" i="6"/>
  <c r="G422" i="6"/>
  <c r="G414" i="6"/>
  <c r="G406" i="6"/>
  <c r="G398" i="6"/>
  <c r="G390" i="6"/>
  <c r="G382" i="6"/>
  <c r="G374" i="6"/>
  <c r="G366" i="6"/>
  <c r="G358" i="6"/>
  <c r="G350" i="6"/>
  <c r="G342" i="6"/>
  <c r="G334" i="6"/>
  <c r="G326" i="6"/>
  <c r="G318" i="6"/>
  <c r="G310" i="6"/>
  <c r="G302" i="6"/>
  <c r="G286" i="6"/>
  <c r="G278" i="6"/>
  <c r="G270" i="6"/>
  <c r="G262" i="6"/>
  <c r="G246" i="6"/>
  <c r="G238" i="6"/>
  <c r="G230" i="6"/>
  <c r="G222" i="6"/>
  <c r="G214" i="6"/>
  <c r="G206" i="6"/>
  <c r="G198" i="6"/>
  <c r="G190" i="6"/>
  <c r="G182" i="6"/>
  <c r="G174" i="6"/>
  <c r="G166" i="6"/>
  <c r="G158" i="6"/>
  <c r="G150" i="6"/>
  <c r="H158" i="6"/>
  <c r="H166" i="6"/>
  <c r="H174" i="6"/>
  <c r="H190" i="6"/>
  <c r="H198" i="6"/>
  <c r="H206" i="6"/>
  <c r="H214" i="6"/>
  <c r="H222" i="6"/>
  <c r="H230" i="6"/>
  <c r="H238" i="6"/>
  <c r="H246" i="6"/>
  <c r="H254" i="6"/>
  <c r="H262" i="6"/>
  <c r="H270" i="6"/>
  <c r="H278" i="6"/>
  <c r="H286" i="6"/>
  <c r="H294" i="6"/>
  <c r="H302" i="6"/>
  <c r="H310" i="6"/>
  <c r="H318" i="6"/>
  <c r="H326" i="6"/>
  <c r="H334" i="6"/>
  <c r="H342" i="6"/>
  <c r="H350" i="6"/>
  <c r="H358" i="6"/>
  <c r="H366" i="6"/>
  <c r="H374" i="6"/>
  <c r="H382" i="6"/>
  <c r="H390" i="6"/>
  <c r="H398" i="6"/>
  <c r="H406" i="6"/>
  <c r="H414" i="6"/>
  <c r="H422" i="6"/>
  <c r="H430" i="6"/>
  <c r="I155" i="6"/>
  <c r="I163" i="6"/>
  <c r="I171" i="6"/>
  <c r="I179" i="6"/>
  <c r="I187" i="6"/>
  <c r="I195" i="6"/>
  <c r="I203" i="6"/>
  <c r="I211" i="6"/>
  <c r="I219" i="6"/>
  <c r="I227" i="6"/>
  <c r="I235" i="6"/>
  <c r="I243" i="6"/>
  <c r="I251" i="6"/>
  <c r="I259" i="6"/>
  <c r="I267" i="6"/>
  <c r="I275" i="6"/>
  <c r="I283" i="6"/>
  <c r="I291" i="6"/>
  <c r="I299" i="6"/>
  <c r="I307" i="6"/>
  <c r="I315" i="6"/>
  <c r="I323" i="6"/>
  <c r="I331" i="6"/>
  <c r="I339" i="6"/>
  <c r="I347" i="6"/>
  <c r="I355" i="6"/>
  <c r="I363" i="6"/>
  <c r="I371" i="6"/>
  <c r="I379" i="6"/>
  <c r="I387" i="6"/>
  <c r="I395" i="6"/>
  <c r="I403" i="6"/>
  <c r="I411" i="6"/>
  <c r="I419" i="6"/>
  <c r="I427" i="6"/>
  <c r="K151" i="6"/>
  <c r="K159" i="6"/>
  <c r="K167" i="6"/>
  <c r="K175" i="6"/>
  <c r="K183" i="6"/>
  <c r="K191" i="6"/>
  <c r="K199" i="6"/>
  <c r="K207" i="6"/>
  <c r="L172" i="6"/>
  <c r="L204" i="6"/>
  <c r="L236" i="6"/>
  <c r="L259" i="6"/>
  <c r="G220" i="6"/>
  <c r="G212" i="6"/>
  <c r="G204" i="6"/>
  <c r="G196" i="6"/>
  <c r="G188" i="6"/>
  <c r="G180" i="6"/>
  <c r="G172" i="6"/>
  <c r="G164" i="6"/>
  <c r="G156" i="6"/>
  <c r="H152" i="6"/>
  <c r="H160" i="6"/>
  <c r="H168" i="6"/>
  <c r="H176" i="6"/>
  <c r="H184" i="6"/>
  <c r="H192" i="6"/>
  <c r="H200" i="6"/>
  <c r="H208" i="6"/>
  <c r="H216" i="6"/>
  <c r="H224" i="6"/>
  <c r="H232" i="6"/>
  <c r="H240" i="6"/>
  <c r="H248" i="6"/>
  <c r="H256" i="6"/>
  <c r="H272" i="6"/>
  <c r="H280" i="6"/>
  <c r="H288" i="6"/>
  <c r="H296" i="6"/>
  <c r="H304" i="6"/>
  <c r="H312" i="6"/>
  <c r="H320" i="6"/>
  <c r="H328" i="6"/>
  <c r="H336" i="6"/>
  <c r="H352" i="6"/>
  <c r="H360" i="6"/>
  <c r="H368" i="6"/>
  <c r="H376" i="6"/>
  <c r="H384" i="6"/>
  <c r="H392" i="6"/>
  <c r="H400" i="6"/>
  <c r="H408" i="6"/>
  <c r="H416" i="6"/>
  <c r="H424" i="6"/>
  <c r="H432" i="6"/>
  <c r="I149" i="6"/>
  <c r="I157" i="6"/>
  <c r="I165" i="6"/>
  <c r="I173" i="6"/>
  <c r="I181" i="6"/>
  <c r="I189" i="6"/>
  <c r="I197" i="6"/>
  <c r="I205" i="6"/>
  <c r="I213" i="6"/>
  <c r="I221" i="6"/>
  <c r="I237" i="6"/>
  <c r="I245" i="6"/>
  <c r="I253" i="6"/>
  <c r="I261" i="6"/>
  <c r="I277" i="6"/>
  <c r="I285" i="6"/>
  <c r="I293" i="6"/>
  <c r="I301" i="6"/>
  <c r="I309" i="6"/>
  <c r="I317" i="6"/>
  <c r="I325" i="6"/>
  <c r="I333" i="6"/>
  <c r="I341" i="6"/>
  <c r="I349" i="6"/>
  <c r="I357" i="6"/>
  <c r="I365" i="6"/>
  <c r="I373" i="6"/>
  <c r="I381" i="6"/>
  <c r="I389" i="6"/>
  <c r="I397" i="6"/>
  <c r="I405" i="6"/>
  <c r="I413" i="6"/>
  <c r="I421" i="6"/>
  <c r="I429" i="6"/>
  <c r="K153" i="6"/>
  <c r="K161" i="6"/>
  <c r="K169" i="6"/>
  <c r="K177" i="6"/>
  <c r="K185" i="6"/>
  <c r="K193" i="6"/>
  <c r="K201" i="6"/>
  <c r="K209" i="6"/>
  <c r="K217" i="6"/>
  <c r="K225" i="6"/>
  <c r="K233" i="6"/>
  <c r="K241" i="6"/>
  <c r="K249" i="6"/>
  <c r="K257" i="6"/>
  <c r="K265" i="6"/>
  <c r="K273" i="6"/>
  <c r="K281" i="6"/>
  <c r="K289" i="6"/>
  <c r="K297" i="6"/>
  <c r="K305" i="6"/>
  <c r="K313" i="6"/>
  <c r="K321" i="6"/>
  <c r="K329" i="6"/>
  <c r="K337" i="6"/>
  <c r="K345" i="6"/>
  <c r="K353" i="6"/>
  <c r="K361" i="6"/>
  <c r="K369" i="6"/>
  <c r="K377" i="6"/>
  <c r="K385" i="6"/>
  <c r="K393" i="6"/>
  <c r="K401" i="6"/>
  <c r="K409" i="6"/>
  <c r="K417" i="6"/>
  <c r="K425" i="6"/>
  <c r="L151" i="6"/>
  <c r="L159" i="6"/>
  <c r="L167" i="6"/>
  <c r="L175" i="6"/>
  <c r="L183" i="6"/>
  <c r="L191" i="6"/>
  <c r="L199" i="6"/>
  <c r="L207" i="6"/>
  <c r="L215" i="6"/>
  <c r="L223" i="6"/>
  <c r="L231" i="6"/>
  <c r="L239" i="6"/>
  <c r="L247" i="6"/>
  <c r="L255" i="6"/>
  <c r="L263" i="6"/>
  <c r="L271" i="6"/>
  <c r="L279" i="6"/>
  <c r="L287" i="6"/>
  <c r="L295" i="6"/>
  <c r="L303" i="6"/>
  <c r="L311" i="6"/>
  <c r="L319" i="6"/>
  <c r="L327" i="6"/>
  <c r="F352" i="6"/>
  <c r="F360" i="6"/>
  <c r="F368" i="6"/>
  <c r="F376" i="6"/>
  <c r="F384" i="6"/>
  <c r="F392" i="6"/>
  <c r="F400" i="6"/>
  <c r="F408" i="6"/>
  <c r="F416" i="6"/>
  <c r="F424" i="6"/>
  <c r="F432" i="6"/>
  <c r="G426" i="6"/>
  <c r="G418" i="6"/>
  <c r="G410" i="6"/>
  <c r="G402" i="6"/>
  <c r="G394" i="6"/>
  <c r="G386" i="6"/>
  <c r="G378" i="6"/>
  <c r="G370" i="6"/>
  <c r="G362" i="6"/>
  <c r="G354" i="6"/>
  <c r="G346" i="6"/>
  <c r="G338" i="6"/>
  <c r="G330" i="6"/>
  <c r="G322" i="6"/>
  <c r="G314" i="6"/>
  <c r="G306" i="6"/>
  <c r="G298" i="6"/>
  <c r="G290" i="6"/>
  <c r="G274" i="6"/>
  <c r="G266" i="6"/>
  <c r="G258" i="6"/>
  <c r="G250" i="6"/>
  <c r="G242" i="6"/>
  <c r="G234" i="6"/>
  <c r="G226" i="6"/>
  <c r="G218" i="6"/>
  <c r="G210" i="6"/>
  <c r="G202" i="6"/>
  <c r="G194" i="6"/>
  <c r="G186" i="6"/>
  <c r="G178" i="6"/>
  <c r="G170" i="6"/>
  <c r="G162" i="6"/>
  <c r="G154" i="6"/>
  <c r="H154" i="6"/>
  <c r="H162" i="6"/>
  <c r="H170" i="6"/>
  <c r="H178" i="6"/>
  <c r="H186" i="6"/>
  <c r="H194" i="6"/>
  <c r="H202" i="6"/>
  <c r="H210" i="6"/>
  <c r="H218" i="6"/>
  <c r="H226" i="6"/>
  <c r="H234" i="6"/>
  <c r="H242" i="6"/>
  <c r="H250" i="6"/>
  <c r="H258" i="6"/>
  <c r="H266" i="6"/>
  <c r="H274" i="6"/>
  <c r="H282" i="6"/>
  <c r="H290" i="6"/>
  <c r="H298" i="6"/>
  <c r="H314" i="6"/>
  <c r="H322" i="6"/>
  <c r="H330" i="6"/>
  <c r="H338" i="6"/>
  <c r="H346" i="6"/>
  <c r="H354" i="6"/>
  <c r="H362" i="6"/>
  <c r="H370" i="6"/>
  <c r="H378" i="6"/>
  <c r="H394" i="6"/>
  <c r="H402" i="6"/>
  <c r="H410" i="6"/>
  <c r="H418" i="6"/>
  <c r="H426" i="6"/>
  <c r="I151" i="6"/>
  <c r="I159" i="6"/>
  <c r="I167" i="6"/>
  <c r="I175" i="6"/>
  <c r="I183" i="6"/>
  <c r="I191" i="6"/>
  <c r="I199" i="6"/>
  <c r="I207" i="6"/>
  <c r="I223" i="6"/>
  <c r="I231" i="6"/>
  <c r="I239" i="6"/>
  <c r="I247" i="6"/>
  <c r="I255" i="6"/>
  <c r="I263" i="6"/>
  <c r="I271" i="6"/>
  <c r="I279" i="6"/>
  <c r="I287" i="6"/>
  <c r="I295" i="6"/>
  <c r="I303" i="6"/>
  <c r="I311" i="6"/>
  <c r="I319" i="6"/>
  <c r="I327" i="6"/>
  <c r="I335" i="6"/>
  <c r="I343" i="6"/>
  <c r="I351" i="6"/>
  <c r="I359" i="6"/>
  <c r="I367" i="6"/>
  <c r="I375" i="6"/>
  <c r="I383" i="6"/>
  <c r="I391" i="6"/>
  <c r="I399" i="6"/>
  <c r="I407" i="6"/>
  <c r="I415" i="6"/>
  <c r="I423" i="6"/>
  <c r="I431" i="6"/>
  <c r="K155" i="6"/>
  <c r="K163" i="6"/>
  <c r="K171" i="6"/>
  <c r="K179" i="6"/>
  <c r="K187" i="6"/>
  <c r="K195" i="6"/>
  <c r="K203" i="6"/>
  <c r="K211" i="6"/>
  <c r="K219" i="6"/>
  <c r="K227" i="6"/>
  <c r="K235" i="6"/>
  <c r="K243" i="6"/>
  <c r="K251" i="6"/>
  <c r="K259" i="6"/>
  <c r="K267" i="6"/>
  <c r="K275" i="6"/>
  <c r="K283" i="6"/>
  <c r="K291" i="6"/>
  <c r="K299" i="6"/>
  <c r="K307" i="6"/>
  <c r="K315" i="6"/>
  <c r="K323" i="6"/>
  <c r="K331" i="6"/>
  <c r="K339" i="6"/>
  <c r="K347" i="6"/>
  <c r="K355" i="6"/>
  <c r="K363" i="6"/>
  <c r="K371" i="6"/>
  <c r="K379" i="6"/>
  <c r="K387" i="6"/>
  <c r="K395" i="6"/>
  <c r="K403" i="6"/>
  <c r="K411" i="6"/>
  <c r="K419" i="6"/>
  <c r="K427" i="6"/>
  <c r="K215" i="6"/>
  <c r="K231" i="6"/>
  <c r="K239" i="6"/>
  <c r="K247" i="6"/>
  <c r="K255" i="6"/>
  <c r="K263" i="6"/>
  <c r="K271" i="6"/>
  <c r="K279" i="6"/>
  <c r="K295" i="6"/>
  <c r="K303" i="6"/>
  <c r="K311" i="6"/>
  <c r="K319" i="6"/>
  <c r="K327" i="6"/>
  <c r="K335" i="6"/>
  <c r="K343" i="6"/>
  <c r="K351" i="6"/>
  <c r="K359" i="6"/>
  <c r="K367" i="6"/>
  <c r="K375" i="6"/>
  <c r="K383" i="6"/>
  <c r="K391" i="6"/>
  <c r="K399" i="6"/>
  <c r="K407" i="6"/>
  <c r="K415" i="6"/>
  <c r="K423" i="6"/>
  <c r="K431" i="6"/>
  <c r="L149" i="6"/>
  <c r="L157" i="6"/>
  <c r="L165" i="6"/>
  <c r="L173" i="6"/>
  <c r="L181" i="6"/>
  <c r="L189" i="6"/>
  <c r="L197" i="6"/>
  <c r="L205" i="6"/>
  <c r="L213" i="6"/>
  <c r="L221" i="6"/>
  <c r="L229" i="6"/>
  <c r="L237" i="6"/>
  <c r="L245" i="6"/>
  <c r="L253" i="6"/>
  <c r="L261" i="6"/>
  <c r="L269" i="6"/>
  <c r="L277" i="6"/>
  <c r="L285" i="6"/>
  <c r="L293" i="6"/>
  <c r="L301" i="6"/>
  <c r="L309" i="6"/>
  <c r="L317" i="6"/>
  <c r="L325" i="6"/>
  <c r="L333" i="6"/>
  <c r="L341" i="6"/>
  <c r="L349" i="6"/>
  <c r="L357" i="6"/>
  <c r="L365" i="6"/>
  <c r="L373" i="6"/>
  <c r="L381" i="6"/>
  <c r="L389" i="6"/>
  <c r="L397" i="6"/>
  <c r="L405" i="6"/>
  <c r="L413" i="6"/>
  <c r="L421" i="6"/>
  <c r="L429" i="6"/>
  <c r="N152" i="6"/>
  <c r="N156" i="6"/>
  <c r="N160" i="6"/>
  <c r="N164" i="6"/>
  <c r="N168" i="6"/>
  <c r="N172" i="6"/>
  <c r="N176" i="6"/>
  <c r="N180" i="6"/>
  <c r="N184" i="6"/>
  <c r="N188" i="6"/>
  <c r="N192" i="6"/>
  <c r="N196" i="6"/>
  <c r="N200" i="6"/>
  <c r="N204" i="6"/>
  <c r="N208" i="6"/>
  <c r="N212" i="6"/>
  <c r="N216" i="6"/>
  <c r="N220" i="6"/>
  <c r="N224" i="6"/>
  <c r="N228" i="6"/>
  <c r="N232" i="6"/>
  <c r="N236" i="6"/>
  <c r="N240" i="6"/>
  <c r="N244" i="6"/>
  <c r="N248" i="6"/>
  <c r="N252" i="6"/>
  <c r="N256" i="6"/>
  <c r="N260" i="6"/>
  <c r="N264" i="6"/>
  <c r="N268" i="6"/>
  <c r="N272" i="6"/>
  <c r="N276" i="6"/>
  <c r="N280" i="6"/>
  <c r="N284" i="6"/>
  <c r="N288" i="6"/>
  <c r="N292" i="6"/>
  <c r="N296" i="6"/>
  <c r="N300" i="6"/>
  <c r="N304" i="6"/>
  <c r="N308" i="6"/>
  <c r="N312" i="6"/>
  <c r="N316" i="6"/>
  <c r="N320" i="6"/>
  <c r="N324" i="6"/>
  <c r="N328" i="6"/>
  <c r="N332" i="6"/>
  <c r="N336" i="6"/>
  <c r="N340" i="6"/>
  <c r="N344" i="6"/>
  <c r="N348" i="6"/>
  <c r="N352" i="6"/>
  <c r="N356" i="6"/>
  <c r="N360" i="6"/>
  <c r="N364" i="6"/>
  <c r="N368" i="6"/>
  <c r="N372" i="6"/>
  <c r="N376" i="6"/>
  <c r="N380" i="6"/>
  <c r="N384" i="6"/>
  <c r="N388" i="6"/>
  <c r="N392" i="6"/>
  <c r="N396" i="6"/>
  <c r="N400" i="6"/>
  <c r="N404" i="6"/>
  <c r="N408" i="6"/>
  <c r="N412" i="6"/>
  <c r="N416" i="6"/>
  <c r="N420" i="6"/>
  <c r="N424" i="6"/>
  <c r="N428" i="6"/>
  <c r="I206" i="6"/>
  <c r="I214" i="6"/>
  <c r="I222" i="6"/>
  <c r="I230" i="6"/>
  <c r="I238" i="6"/>
  <c r="I246" i="6"/>
  <c r="I254" i="6"/>
  <c r="I262" i="6"/>
  <c r="I270" i="6"/>
  <c r="I286" i="6"/>
  <c r="I294" i="6"/>
  <c r="I302" i="6"/>
  <c r="I310" i="6"/>
  <c r="I318" i="6"/>
  <c r="I326" i="6"/>
  <c r="I334" i="6"/>
  <c r="I342" i="6"/>
  <c r="I350" i="6"/>
  <c r="I366" i="6"/>
  <c r="I374" i="6"/>
  <c r="I382" i="6"/>
  <c r="I390" i="6"/>
  <c r="I406" i="6"/>
  <c r="I414" i="6"/>
  <c r="I422" i="6"/>
  <c r="I430" i="6"/>
  <c r="K154" i="6"/>
  <c r="K162" i="6"/>
  <c r="K170" i="6"/>
  <c r="K178" i="6"/>
  <c r="K186" i="6"/>
  <c r="K194" i="6"/>
  <c r="K202" i="6"/>
  <c r="K210" i="6"/>
  <c r="K218" i="6"/>
  <c r="K226" i="6"/>
  <c r="K234" i="6"/>
  <c r="K242" i="6"/>
  <c r="K250" i="6"/>
  <c r="K258" i="6"/>
  <c r="K266" i="6"/>
  <c r="K274" i="6"/>
  <c r="K282" i="6"/>
  <c r="K290" i="6"/>
  <c r="K298" i="6"/>
  <c r="K306" i="6"/>
  <c r="K314" i="6"/>
  <c r="K322" i="6"/>
  <c r="K330" i="6"/>
  <c r="K338" i="6"/>
  <c r="K346" i="6"/>
  <c r="K354" i="6"/>
  <c r="K362" i="6"/>
  <c r="K370" i="6"/>
  <c r="K378" i="6"/>
  <c r="K386" i="6"/>
  <c r="K394" i="6"/>
  <c r="K402" i="6"/>
  <c r="K410" i="6"/>
  <c r="K418" i="6"/>
  <c r="K426" i="6"/>
  <c r="L152" i="6"/>
  <c r="L160" i="6"/>
  <c r="L168" i="6"/>
  <c r="L176" i="6"/>
  <c r="L184" i="6"/>
  <c r="L192" i="6"/>
  <c r="L200" i="6"/>
  <c r="L208" i="6"/>
  <c r="L216" i="6"/>
  <c r="L224" i="6"/>
  <c r="L232" i="6"/>
  <c r="L240" i="6"/>
  <c r="L248" i="6"/>
  <c r="L256" i="6"/>
  <c r="L264" i="6"/>
  <c r="L272" i="6"/>
  <c r="L280" i="6"/>
  <c r="L288" i="6"/>
  <c r="L296" i="6"/>
  <c r="L304" i="6"/>
  <c r="L312" i="6"/>
  <c r="L320" i="6"/>
  <c r="L328" i="6"/>
  <c r="L336" i="6"/>
  <c r="L344" i="6"/>
  <c r="L352" i="6"/>
  <c r="L368" i="6"/>
  <c r="L376" i="6"/>
  <c r="L384" i="6"/>
  <c r="L392" i="6"/>
  <c r="L400" i="6"/>
  <c r="L408" i="6"/>
  <c r="L416" i="6"/>
  <c r="L424" i="6"/>
  <c r="M294" i="6"/>
  <c r="M298" i="6"/>
  <c r="M302" i="6"/>
  <c r="M306" i="6"/>
  <c r="M310" i="6"/>
  <c r="M314" i="6"/>
  <c r="M318" i="6"/>
  <c r="M322" i="6"/>
  <c r="M326" i="6"/>
  <c r="M330" i="6"/>
  <c r="M334" i="6"/>
  <c r="M338" i="6"/>
  <c r="M342" i="6"/>
  <c r="M346" i="6"/>
  <c r="M350" i="6"/>
  <c r="M354" i="6"/>
  <c r="M358" i="6"/>
  <c r="M362" i="6"/>
  <c r="M366" i="6"/>
  <c r="M370" i="6"/>
  <c r="M374" i="6"/>
  <c r="M378" i="6"/>
  <c r="L300" i="6"/>
  <c r="N291" i="6"/>
  <c r="I152" i="6"/>
  <c r="I160" i="6"/>
  <c r="I176" i="6"/>
  <c r="I184" i="6"/>
  <c r="I192" i="6"/>
  <c r="I200" i="6"/>
  <c r="I216" i="6"/>
  <c r="I224" i="6"/>
  <c r="I232" i="6"/>
  <c r="I240" i="6"/>
  <c r="I248" i="6"/>
  <c r="I256" i="6"/>
  <c r="I264" i="6"/>
  <c r="I272" i="6"/>
  <c r="I280" i="6"/>
  <c r="I304" i="6"/>
  <c r="I312" i="6"/>
  <c r="I328" i="6"/>
  <c r="I336" i="6"/>
  <c r="I344" i="6"/>
  <c r="I352" i="6"/>
  <c r="I360" i="6"/>
  <c r="I376" i="6"/>
  <c r="I384" i="6"/>
  <c r="I392" i="6"/>
  <c r="I400" i="6"/>
  <c r="I408" i="6"/>
  <c r="I416" i="6"/>
  <c r="I424" i="6"/>
  <c r="J294" i="6"/>
  <c r="K156" i="6"/>
  <c r="K164" i="6"/>
  <c r="K172" i="6"/>
  <c r="K180" i="6"/>
  <c r="K188" i="6"/>
  <c r="K196" i="6"/>
  <c r="K204" i="6"/>
  <c r="K212" i="6"/>
  <c r="K220" i="6"/>
  <c r="K228" i="6"/>
  <c r="K236" i="6"/>
  <c r="K244" i="6"/>
  <c r="K252" i="6"/>
  <c r="K260" i="6"/>
  <c r="K268" i="6"/>
  <c r="K276" i="6"/>
  <c r="K284" i="6"/>
  <c r="K292" i="6"/>
  <c r="K300" i="6"/>
  <c r="K308" i="6"/>
  <c r="K316" i="6"/>
  <c r="K324" i="6"/>
  <c r="K332" i="6"/>
  <c r="K340" i="6"/>
  <c r="K348" i="6"/>
  <c r="K356" i="6"/>
  <c r="K364" i="6"/>
  <c r="K372" i="6"/>
  <c r="K380" i="6"/>
  <c r="K388" i="6"/>
  <c r="K396" i="6"/>
  <c r="K404" i="6"/>
  <c r="K412" i="6"/>
  <c r="K420" i="6"/>
  <c r="K428" i="6"/>
  <c r="L154" i="6"/>
  <c r="L170" i="6"/>
  <c r="L178" i="6"/>
  <c r="L186" i="6"/>
  <c r="L194" i="6"/>
  <c r="L202" i="6"/>
  <c r="L210" i="6"/>
  <c r="L218" i="6"/>
  <c r="L226" i="6"/>
  <c r="L234" i="6"/>
  <c r="L242" i="6"/>
  <c r="L250" i="6"/>
  <c r="L258" i="6"/>
  <c r="L266" i="6"/>
  <c r="L274" i="6"/>
  <c r="L282" i="6"/>
  <c r="L290" i="6"/>
  <c r="L298" i="6"/>
  <c r="L306" i="6"/>
  <c r="L314" i="6"/>
  <c r="L322" i="6"/>
  <c r="L330" i="6"/>
  <c r="L338" i="6"/>
  <c r="L346" i="6"/>
  <c r="L354" i="6"/>
  <c r="L362" i="6"/>
  <c r="L370" i="6"/>
  <c r="L378" i="6"/>
  <c r="L386" i="6"/>
  <c r="L394" i="6"/>
  <c r="L402" i="6"/>
  <c r="L410" i="6"/>
  <c r="L418" i="6"/>
  <c r="L426" i="6"/>
  <c r="M295" i="6"/>
  <c r="M299" i="6"/>
  <c r="M303" i="6"/>
  <c r="M307" i="6"/>
  <c r="M311" i="6"/>
  <c r="M315" i="6"/>
  <c r="M319" i="6"/>
  <c r="M323" i="6"/>
  <c r="M327" i="6"/>
  <c r="M331" i="6"/>
  <c r="M335" i="6"/>
  <c r="M339" i="6"/>
  <c r="M343" i="6"/>
  <c r="M347" i="6"/>
  <c r="M351" i="6"/>
  <c r="M355" i="6"/>
  <c r="M359" i="6"/>
  <c r="M363" i="6"/>
  <c r="M367" i="6"/>
  <c r="M371" i="6"/>
  <c r="M375" i="6"/>
  <c r="M379" i="6"/>
  <c r="M383" i="6"/>
  <c r="M387" i="6"/>
  <c r="M391" i="6"/>
  <c r="M395" i="6"/>
  <c r="M399" i="6"/>
  <c r="M403" i="6"/>
  <c r="M407" i="6"/>
  <c r="M411" i="6"/>
  <c r="M415" i="6"/>
  <c r="M419" i="6"/>
  <c r="M423" i="6"/>
  <c r="M427" i="6"/>
  <c r="M431" i="6"/>
  <c r="H237" i="6"/>
  <c r="H253" i="6"/>
  <c r="H261" i="6"/>
  <c r="H269" i="6"/>
  <c r="H277" i="6"/>
  <c r="H285" i="6"/>
  <c r="H293" i="6"/>
  <c r="H301" i="6"/>
  <c r="H309" i="6"/>
  <c r="H317" i="6"/>
  <c r="H333" i="6"/>
  <c r="H341" i="6"/>
  <c r="H349" i="6"/>
  <c r="H357" i="6"/>
  <c r="H365" i="6"/>
  <c r="H373" i="6"/>
  <c r="H381" i="6"/>
  <c r="H389" i="6"/>
  <c r="H397" i="6"/>
  <c r="H405" i="6"/>
  <c r="H413" i="6"/>
  <c r="H421" i="6"/>
  <c r="H429" i="6"/>
  <c r="I154" i="6"/>
  <c r="I170" i="6"/>
  <c r="I178" i="6"/>
  <c r="I186" i="6"/>
  <c r="I194" i="6"/>
  <c r="I202" i="6"/>
  <c r="I210" i="6"/>
  <c r="I218" i="6"/>
  <c r="I226" i="6"/>
  <c r="I234" i="6"/>
  <c r="I242" i="6"/>
  <c r="I250" i="6"/>
  <c r="I258" i="6"/>
  <c r="I266" i="6"/>
  <c r="I274" i="6"/>
  <c r="I282" i="6"/>
  <c r="I298" i="6"/>
  <c r="I306" i="6"/>
  <c r="I314" i="6"/>
  <c r="I322" i="6"/>
  <c r="I330" i="6"/>
  <c r="I338" i="6"/>
  <c r="I346" i="6"/>
  <c r="I354" i="6"/>
  <c r="I362" i="6"/>
  <c r="I370" i="6"/>
  <c r="I378" i="6"/>
  <c r="I386" i="6"/>
  <c r="I394" i="6"/>
  <c r="I402" i="6"/>
  <c r="I418" i="6"/>
  <c r="I426" i="6"/>
  <c r="K150" i="6"/>
  <c r="K158" i="6"/>
  <c r="K166" i="6"/>
  <c r="K174" i="6"/>
  <c r="K182" i="6"/>
  <c r="K190" i="6"/>
  <c r="K198" i="6"/>
  <c r="K206" i="6"/>
  <c r="K214" i="6"/>
  <c r="K222" i="6"/>
  <c r="K230" i="6"/>
  <c r="K238" i="6"/>
  <c r="K246" i="6"/>
  <c r="K254" i="6"/>
  <c r="K262" i="6"/>
  <c r="K270" i="6"/>
  <c r="K278" i="6"/>
  <c r="K286" i="6"/>
  <c r="K294" i="6"/>
  <c r="K302" i="6"/>
  <c r="K310" i="6"/>
  <c r="K318" i="6"/>
  <c r="K334" i="6"/>
  <c r="K342" i="6"/>
  <c r="K350" i="6"/>
  <c r="K358" i="6"/>
  <c r="K366" i="6"/>
  <c r="K374" i="6"/>
  <c r="K382" i="6"/>
  <c r="K390" i="6"/>
  <c r="K398" i="6"/>
  <c r="K406" i="6"/>
  <c r="K414" i="6"/>
  <c r="K422" i="6"/>
  <c r="K430" i="6"/>
  <c r="L156" i="6"/>
  <c r="L164" i="6"/>
  <c r="L180" i="6"/>
  <c r="L188" i="6"/>
  <c r="L196" i="6"/>
  <c r="L212" i="6"/>
  <c r="L220" i="6"/>
  <c r="L228" i="6"/>
  <c r="L244" i="6"/>
  <c r="L252" i="6"/>
  <c r="L260" i="6"/>
  <c r="L276" i="6"/>
  <c r="L284" i="6"/>
  <c r="L292" i="6"/>
  <c r="L308" i="6"/>
  <c r="L316" i="6"/>
  <c r="L324" i="6"/>
  <c r="L332" i="6"/>
  <c r="L340" i="6"/>
  <c r="L348" i="6"/>
  <c r="L356" i="6"/>
  <c r="L364" i="6"/>
  <c r="L372" i="6"/>
  <c r="L380" i="6"/>
  <c r="L388" i="6"/>
  <c r="L396" i="6"/>
  <c r="L404" i="6"/>
  <c r="L412" i="6"/>
  <c r="L420" i="6"/>
  <c r="L428" i="6"/>
  <c r="M296" i="6"/>
  <c r="M300" i="6"/>
  <c r="M304" i="6"/>
  <c r="M308" i="6"/>
  <c r="M312" i="6"/>
  <c r="M316" i="6"/>
  <c r="M320" i="6"/>
  <c r="M324" i="6"/>
  <c r="M328" i="6"/>
  <c r="M336" i="6"/>
  <c r="M340" i="6"/>
  <c r="M344" i="6"/>
  <c r="M348" i="6"/>
  <c r="M352" i="6"/>
  <c r="M356" i="6"/>
  <c r="M360" i="6"/>
  <c r="M364" i="6"/>
  <c r="M368" i="6"/>
  <c r="M372" i="6"/>
  <c r="M376" i="6"/>
  <c r="M380" i="6"/>
  <c r="M384" i="6"/>
  <c r="M388" i="6"/>
  <c r="M392" i="6"/>
  <c r="M396" i="6"/>
  <c r="L335" i="6"/>
  <c r="L343" i="6"/>
  <c r="L351" i="6"/>
  <c r="L359" i="6"/>
  <c r="L367" i="6"/>
  <c r="L375" i="6"/>
  <c r="L383" i="6"/>
  <c r="L391" i="6"/>
  <c r="L399" i="6"/>
  <c r="L407" i="6"/>
  <c r="L415" i="6"/>
  <c r="L423" i="6"/>
  <c r="L431" i="6"/>
  <c r="N149" i="6"/>
  <c r="N153" i="6"/>
  <c r="N157" i="6"/>
  <c r="N161" i="6"/>
  <c r="N165" i="6"/>
  <c r="N169" i="6"/>
  <c r="N173" i="6"/>
  <c r="N177" i="6"/>
  <c r="N181" i="6"/>
  <c r="N185" i="6"/>
  <c r="N189" i="6"/>
  <c r="N193" i="6"/>
  <c r="N197" i="6"/>
  <c r="N201" i="6"/>
  <c r="N205" i="6"/>
  <c r="N209" i="6"/>
  <c r="N217" i="6"/>
  <c r="N221" i="6"/>
  <c r="N225" i="6"/>
  <c r="N229" i="6"/>
  <c r="N233" i="6"/>
  <c r="N237" i="6"/>
  <c r="N241" i="6"/>
  <c r="N245" i="6"/>
  <c r="N249" i="6"/>
  <c r="N253" i="6"/>
  <c r="N257" i="6"/>
  <c r="N261" i="6"/>
  <c r="N265" i="6"/>
  <c r="N269" i="6"/>
  <c r="N273" i="6"/>
  <c r="N277" i="6"/>
  <c r="N281" i="6"/>
  <c r="N285" i="6"/>
  <c r="N289" i="6"/>
  <c r="N293" i="6"/>
  <c r="N297" i="6"/>
  <c r="N301" i="6"/>
  <c r="N305" i="6"/>
  <c r="N309" i="6"/>
  <c r="N313" i="6"/>
  <c r="N317" i="6"/>
  <c r="N321" i="6"/>
  <c r="N325" i="6"/>
  <c r="N329" i="6"/>
  <c r="N333" i="6"/>
  <c r="N337" i="6"/>
  <c r="N341" i="6"/>
  <c r="N345" i="6"/>
  <c r="N349" i="6"/>
  <c r="N353" i="6"/>
  <c r="N357" i="6"/>
  <c r="N361" i="6"/>
  <c r="N365" i="6"/>
  <c r="N369" i="6"/>
  <c r="N373" i="6"/>
  <c r="N377" i="6"/>
  <c r="N381" i="6"/>
  <c r="N385" i="6"/>
  <c r="N389" i="6"/>
  <c r="N393" i="6"/>
  <c r="N397" i="6"/>
  <c r="N401" i="6"/>
  <c r="N405" i="6"/>
  <c r="N409" i="6"/>
  <c r="N413" i="6"/>
  <c r="N417" i="6"/>
  <c r="N421" i="6"/>
  <c r="N425" i="6"/>
  <c r="N429" i="6"/>
  <c r="L153" i="6"/>
  <c r="L161" i="6"/>
  <c r="L169" i="6"/>
  <c r="L177" i="6"/>
  <c r="L185" i="6"/>
  <c r="L193" i="6"/>
  <c r="L201" i="6"/>
  <c r="L209" i="6"/>
  <c r="L217" i="6"/>
  <c r="L225" i="6"/>
  <c r="L233" i="6"/>
  <c r="L241" i="6"/>
  <c r="L249" i="6"/>
  <c r="L257" i="6"/>
  <c r="L265" i="6"/>
  <c r="L273" i="6"/>
  <c r="L281" i="6"/>
  <c r="L289" i="6"/>
  <c r="L297" i="6"/>
  <c r="L305" i="6"/>
  <c r="L313" i="6"/>
  <c r="L321" i="6"/>
  <c r="L329" i="6"/>
  <c r="L337" i="6"/>
  <c r="L345" i="6"/>
  <c r="L353" i="6"/>
  <c r="L361" i="6"/>
  <c r="L369" i="6"/>
  <c r="L377" i="6"/>
  <c r="L385" i="6"/>
  <c r="L393" i="6"/>
  <c r="L401" i="6"/>
  <c r="L409" i="6"/>
  <c r="L417" i="6"/>
  <c r="L425" i="6"/>
  <c r="N150" i="6"/>
  <c r="N154" i="6"/>
  <c r="N158" i="6"/>
  <c r="N162" i="6"/>
  <c r="N166" i="6"/>
  <c r="N170" i="6"/>
  <c r="N174" i="6"/>
  <c r="N178" i="6"/>
  <c r="N182" i="6"/>
  <c r="N186" i="6"/>
  <c r="N190" i="6"/>
  <c r="N194" i="6"/>
  <c r="N198" i="6"/>
  <c r="N202" i="6"/>
  <c r="N206" i="6"/>
  <c r="N210" i="6"/>
  <c r="N214" i="6"/>
  <c r="N218" i="6"/>
  <c r="N222" i="6"/>
  <c r="N226" i="6"/>
  <c r="N230" i="6"/>
  <c r="N234" i="6"/>
  <c r="N238" i="6"/>
  <c r="N242" i="6"/>
  <c r="N246" i="6"/>
  <c r="N250" i="6"/>
  <c r="N254" i="6"/>
  <c r="N258" i="6"/>
  <c r="N262" i="6"/>
  <c r="N266" i="6"/>
  <c r="N270" i="6"/>
  <c r="N274" i="6"/>
  <c r="N278" i="6"/>
  <c r="N282" i="6"/>
  <c r="N286" i="6"/>
  <c r="N290" i="6"/>
  <c r="N294" i="6"/>
  <c r="N298" i="6"/>
  <c r="N302" i="6"/>
  <c r="N306" i="6"/>
  <c r="N310" i="6"/>
  <c r="N314" i="6"/>
  <c r="N318" i="6"/>
  <c r="N322" i="6"/>
  <c r="N326" i="6"/>
  <c r="N330" i="6"/>
  <c r="N334" i="6"/>
  <c r="N338" i="6"/>
  <c r="N346" i="6"/>
  <c r="N350" i="6"/>
  <c r="N354" i="6"/>
  <c r="N358" i="6"/>
  <c r="N362" i="6"/>
  <c r="N366" i="6"/>
  <c r="N370" i="6"/>
  <c r="N374" i="6"/>
  <c r="L163" i="6"/>
  <c r="L171" i="6"/>
  <c r="L187" i="6"/>
  <c r="L203" i="6"/>
  <c r="L219" i="6"/>
  <c r="L235" i="6"/>
  <c r="L251" i="6"/>
  <c r="L267" i="6"/>
  <c r="L283" i="6"/>
  <c r="L299" i="6"/>
  <c r="L315" i="6"/>
  <c r="L323" i="6"/>
  <c r="L331" i="6"/>
  <c r="L339" i="6"/>
  <c r="L347" i="6"/>
  <c r="L355" i="6"/>
  <c r="L363" i="6"/>
  <c r="L371" i="6"/>
  <c r="L379" i="6"/>
  <c r="L387" i="6"/>
  <c r="L395" i="6"/>
  <c r="L411" i="6"/>
  <c r="L419" i="6"/>
  <c r="N151" i="6"/>
  <c r="N155" i="6"/>
  <c r="N159" i="6"/>
  <c r="N163" i="6"/>
  <c r="N171" i="6"/>
  <c r="N175" i="6"/>
  <c r="N179" i="6"/>
  <c r="N183" i="6"/>
  <c r="N187" i="6"/>
  <c r="N191" i="6"/>
  <c r="N195" i="6"/>
  <c r="N199" i="6"/>
  <c r="N203" i="6"/>
  <c r="N207" i="6"/>
  <c r="N211" i="6"/>
  <c r="N215" i="6"/>
  <c r="N219" i="6"/>
  <c r="N223" i="6"/>
  <c r="N227" i="6"/>
  <c r="N231" i="6"/>
  <c r="N235" i="6"/>
  <c r="N239" i="6"/>
  <c r="N243" i="6"/>
  <c r="N247" i="6"/>
  <c r="N251" i="6"/>
  <c r="N255" i="6"/>
  <c r="N259" i="6"/>
  <c r="N263" i="6"/>
  <c r="N267" i="6"/>
  <c r="N271" i="6"/>
  <c r="N275" i="6"/>
  <c r="N279" i="6"/>
  <c r="N283" i="6"/>
  <c r="N287" i="6"/>
  <c r="N295" i="6"/>
  <c r="N299" i="6"/>
  <c r="N303" i="6"/>
  <c r="N307" i="6"/>
  <c r="N311" i="6"/>
  <c r="N315" i="6"/>
  <c r="N319" i="6"/>
  <c r="N323" i="6"/>
  <c r="N327" i="6"/>
  <c r="N331" i="6"/>
  <c r="N335" i="6"/>
  <c r="N339" i="6"/>
  <c r="N343" i="6"/>
  <c r="N347" i="6"/>
  <c r="N351" i="6"/>
  <c r="N355" i="6"/>
  <c r="N359" i="6"/>
  <c r="N363" i="6"/>
  <c r="N367" i="6"/>
  <c r="N371" i="6"/>
  <c r="N375" i="6"/>
  <c r="N379" i="6"/>
  <c r="N383" i="6"/>
  <c r="N387" i="6"/>
  <c r="N391" i="6"/>
  <c r="N395" i="6"/>
  <c r="N399" i="6"/>
  <c r="N403" i="6"/>
  <c r="N407" i="6"/>
  <c r="N411" i="6"/>
  <c r="N415" i="6"/>
  <c r="N419" i="6"/>
  <c r="N423" i="6"/>
  <c r="N427" i="6"/>
  <c r="N431" i="6"/>
  <c r="N378" i="6"/>
  <c r="N382" i="6"/>
  <c r="N386" i="6"/>
  <c r="N390" i="6"/>
  <c r="N394" i="6"/>
  <c r="N398" i="6"/>
  <c r="N402" i="6"/>
  <c r="N406" i="6"/>
  <c r="N410" i="6"/>
  <c r="N414" i="6"/>
  <c r="N418" i="6"/>
  <c r="N422" i="6"/>
  <c r="N426" i="6"/>
  <c r="N430" i="6"/>
  <c r="M400" i="6"/>
  <c r="M404" i="6"/>
  <c r="M408" i="6"/>
  <c r="M412" i="6"/>
  <c r="M416" i="6"/>
  <c r="M420" i="6"/>
  <c r="M424" i="6"/>
  <c r="M428" i="6"/>
  <c r="M373" i="6"/>
  <c r="M377" i="6"/>
  <c r="M381" i="6"/>
  <c r="M385" i="6"/>
  <c r="M389" i="6"/>
  <c r="M393" i="6"/>
  <c r="M397" i="6"/>
  <c r="M401" i="6"/>
  <c r="M405" i="6"/>
  <c r="M409" i="6"/>
  <c r="M413" i="6"/>
  <c r="M417" i="6"/>
  <c r="M421" i="6"/>
  <c r="M425" i="6"/>
  <c r="M429" i="6"/>
  <c r="M382" i="6"/>
  <c r="M386" i="6"/>
  <c r="M390" i="6"/>
  <c r="M394" i="6"/>
  <c r="M398" i="6"/>
  <c r="M402" i="6"/>
  <c r="M410" i="6"/>
  <c r="M414" i="6"/>
  <c r="M418" i="6"/>
  <c r="M422" i="6"/>
  <c r="M426" i="6"/>
  <c r="M430" i="6"/>
  <c r="F1" i="6" l="1"/>
  <c r="U290" i="6"/>
  <c r="U336" i="6"/>
  <c r="U263" i="6"/>
  <c r="U219" i="6"/>
  <c r="U224" i="6"/>
  <c r="U400" i="6"/>
  <c r="U424" i="6"/>
  <c r="U360" i="6"/>
  <c r="U184" i="6"/>
  <c r="U191" i="6"/>
  <c r="U233" i="6"/>
  <c r="U261" i="6"/>
  <c r="U243" i="6"/>
  <c r="U419" i="6"/>
  <c r="U253" i="6"/>
  <c r="U267" i="6"/>
  <c r="U345" i="6"/>
  <c r="U395" i="6"/>
  <c r="U229" i="6"/>
  <c r="U293" i="6"/>
  <c r="U179" i="6"/>
  <c r="U264" i="6"/>
  <c r="U325" i="6"/>
  <c r="U197" i="6"/>
  <c r="U165" i="6"/>
  <c r="U157" i="6"/>
  <c r="U381" i="6"/>
  <c r="U358" i="6"/>
  <c r="U372" i="6"/>
  <c r="U382" i="6"/>
  <c r="U246" i="6"/>
  <c r="U166" i="6"/>
  <c r="U363" i="6"/>
  <c r="U401" i="6"/>
  <c r="U298" i="6"/>
  <c r="U250" i="6"/>
  <c r="U432" i="6"/>
  <c r="U344" i="6"/>
  <c r="U269" i="6"/>
  <c r="U415" i="6"/>
  <c r="U271" i="6"/>
  <c r="U161" i="6"/>
  <c r="U316" i="6"/>
  <c r="U180" i="6"/>
  <c r="U337" i="6"/>
  <c r="U249" i="6"/>
  <c r="U366" i="6"/>
  <c r="U403" i="6"/>
  <c r="U275" i="6"/>
  <c r="U227" i="6"/>
  <c r="U254" i="6"/>
  <c r="U174" i="6"/>
  <c r="U385" i="6"/>
  <c r="U338" i="6"/>
  <c r="U314" i="6"/>
  <c r="U154" i="6"/>
  <c r="U384" i="6"/>
  <c r="U288" i="6"/>
  <c r="U240" i="6"/>
  <c r="U426" i="6"/>
  <c r="U413" i="6"/>
  <c r="U374" i="6"/>
  <c r="U407" i="6"/>
  <c r="U383" i="6"/>
  <c r="U287" i="6"/>
  <c r="U223" i="6"/>
  <c r="U151" i="6"/>
  <c r="U321" i="6"/>
  <c r="U193" i="6"/>
  <c r="U396" i="6"/>
  <c r="U332" i="6"/>
  <c r="U268" i="6"/>
  <c r="U244" i="6"/>
  <c r="U196" i="6"/>
  <c r="U281" i="6"/>
  <c r="U365" i="6"/>
  <c r="U315" i="6"/>
  <c r="U291" i="6"/>
  <c r="U155" i="6"/>
  <c r="U304" i="6"/>
  <c r="U192" i="6"/>
  <c r="U418" i="6"/>
  <c r="U277" i="6"/>
  <c r="U181" i="6"/>
  <c r="U270" i="6"/>
  <c r="U206" i="6"/>
  <c r="U190" i="6"/>
  <c r="U242" i="6"/>
  <c r="U410" i="6"/>
  <c r="U205" i="6"/>
  <c r="U172" i="6"/>
  <c r="U173" i="6"/>
  <c r="U369" i="6"/>
  <c r="U218" i="6"/>
  <c r="U194" i="6"/>
  <c r="U170" i="6"/>
  <c r="U394" i="6"/>
  <c r="U349" i="6"/>
  <c r="U342" i="6"/>
  <c r="U375" i="6"/>
  <c r="U351" i="6"/>
  <c r="U303" i="6"/>
  <c r="U239" i="6"/>
  <c r="U215" i="6"/>
  <c r="U167" i="6"/>
  <c r="U225" i="6"/>
  <c r="U405" i="6"/>
  <c r="U412" i="6"/>
  <c r="U348" i="6"/>
  <c r="U284" i="6"/>
  <c r="U236" i="6"/>
  <c r="U212" i="6"/>
  <c r="U313" i="6"/>
  <c r="U185" i="6"/>
  <c r="U414" i="6"/>
  <c r="U331" i="6"/>
  <c r="U195" i="6"/>
  <c r="U171" i="6"/>
  <c r="U296" i="6"/>
  <c r="U256" i="6"/>
  <c r="U386" i="6"/>
  <c r="U421" i="6"/>
  <c r="U286" i="6"/>
  <c r="U222" i="6"/>
  <c r="U425" i="6"/>
  <c r="U361" i="6"/>
  <c r="U330" i="6"/>
  <c r="U306" i="6"/>
  <c r="U376" i="6"/>
  <c r="U352" i="6"/>
  <c r="U328" i="6"/>
  <c r="U272" i="6"/>
  <c r="U378" i="6"/>
  <c r="U285" i="6"/>
  <c r="U326" i="6"/>
  <c r="U423" i="6"/>
  <c r="U399" i="6"/>
  <c r="U279" i="6"/>
  <c r="U305" i="6"/>
  <c r="U177" i="6"/>
  <c r="U373" i="6"/>
  <c r="U388" i="6"/>
  <c r="U324" i="6"/>
  <c r="U260" i="6"/>
  <c r="U188" i="6"/>
  <c r="U265" i="6"/>
  <c r="U283" i="6"/>
  <c r="U259" i="6"/>
  <c r="U235" i="6"/>
  <c r="U176" i="6"/>
  <c r="U370" i="6"/>
  <c r="U309" i="6"/>
  <c r="U213" i="6"/>
  <c r="U389" i="6"/>
  <c r="U262" i="6"/>
  <c r="U182" i="6"/>
  <c r="U266" i="6"/>
  <c r="U308" i="6"/>
  <c r="U411" i="6"/>
  <c r="U417" i="6"/>
  <c r="U353" i="6"/>
  <c r="U282" i="6"/>
  <c r="U258" i="6"/>
  <c r="U234" i="6"/>
  <c r="U186" i="6"/>
  <c r="U416" i="6"/>
  <c r="U216" i="6"/>
  <c r="U160" i="6"/>
  <c r="U362" i="6"/>
  <c r="U333" i="6"/>
  <c r="U237" i="6"/>
  <c r="U189" i="6"/>
  <c r="U422" i="6"/>
  <c r="U343" i="6"/>
  <c r="U319" i="6"/>
  <c r="U255" i="6"/>
  <c r="U207" i="6"/>
  <c r="U183" i="6"/>
  <c r="U257" i="6"/>
  <c r="U428" i="6"/>
  <c r="U364" i="6"/>
  <c r="U300" i="6"/>
  <c r="U164" i="6"/>
  <c r="U217" i="6"/>
  <c r="U390" i="6"/>
  <c r="U347" i="6"/>
  <c r="U211" i="6"/>
  <c r="U248" i="6"/>
  <c r="U168" i="6"/>
  <c r="U354" i="6"/>
  <c r="U301" i="6"/>
  <c r="U357" i="6"/>
  <c r="U350" i="6"/>
  <c r="U398" i="6"/>
  <c r="U302" i="6"/>
  <c r="U238" i="6"/>
  <c r="U198" i="6"/>
  <c r="U158" i="6"/>
  <c r="U409" i="6"/>
  <c r="U346" i="6"/>
  <c r="U210" i="6"/>
  <c r="U162" i="6"/>
  <c r="U392" i="6"/>
  <c r="U208" i="6"/>
  <c r="U391" i="6"/>
  <c r="U367" i="6"/>
  <c r="U295" i="6"/>
  <c r="U231" i="6"/>
  <c r="U159" i="6"/>
  <c r="U406" i="6"/>
  <c r="U404" i="6"/>
  <c r="U340" i="6"/>
  <c r="U276" i="6"/>
  <c r="U228" i="6"/>
  <c r="U204" i="6"/>
  <c r="U297" i="6"/>
  <c r="U209" i="6"/>
  <c r="U169" i="6"/>
  <c r="U323" i="6"/>
  <c r="U299" i="6"/>
  <c r="U187" i="6"/>
  <c r="U163" i="6"/>
  <c r="U320" i="6"/>
  <c r="U280" i="6"/>
  <c r="U245" i="6"/>
  <c r="U149" i="6"/>
  <c r="U430" i="6"/>
  <c r="U278" i="6"/>
  <c r="U214" i="6"/>
  <c r="U377" i="6"/>
  <c r="U431" i="6"/>
  <c r="U327" i="6"/>
  <c r="U273" i="6"/>
  <c r="U355" i="6"/>
  <c r="U402" i="6"/>
  <c r="U310" i="6"/>
  <c r="U387" i="6"/>
  <c r="U427" i="6"/>
  <c r="U322" i="6"/>
  <c r="U368" i="6"/>
  <c r="U312" i="6"/>
  <c r="U200" i="6"/>
  <c r="U317" i="6"/>
  <c r="U221" i="6"/>
  <c r="U371" i="6"/>
  <c r="U199" i="6"/>
  <c r="U289" i="6"/>
  <c r="U380" i="6"/>
  <c r="U252" i="6"/>
  <c r="U429" i="6"/>
  <c r="U251" i="6"/>
  <c r="U341" i="6"/>
  <c r="U379" i="6"/>
  <c r="U393" i="6"/>
  <c r="U274" i="6"/>
  <c r="U226" i="6"/>
  <c r="U202" i="6"/>
  <c r="U178" i="6"/>
  <c r="U408" i="6"/>
  <c r="U359" i="6"/>
  <c r="U335" i="6"/>
  <c r="U311" i="6"/>
  <c r="U247" i="6"/>
  <c r="U175" i="6"/>
  <c r="U241" i="6"/>
  <c r="U201" i="6"/>
  <c r="U153" i="6"/>
  <c r="U420" i="6"/>
  <c r="U356" i="6"/>
  <c r="U292" i="6"/>
  <c r="U220" i="6"/>
  <c r="U156" i="6"/>
  <c r="U329" i="6"/>
  <c r="U397" i="6"/>
  <c r="U339" i="6"/>
  <c r="U203" i="6"/>
  <c r="U232" i="6"/>
  <c r="U152" i="6"/>
  <c r="U318" i="6"/>
  <c r="U334" i="6"/>
  <c r="U294" i="6"/>
  <c r="U230" i="6"/>
  <c r="U307" i="6"/>
  <c r="U150" i="6"/>
  <c r="G1" i="6" l="1"/>
  <c r="H1" i="6" l="1"/>
  <c r="I1" i="6" l="1"/>
  <c r="J1" i="6" l="1"/>
  <c r="K1" i="6" l="1"/>
  <c r="L1" i="6" l="1"/>
  <c r="M1" i="6" l="1"/>
  <c r="N1" i="6" l="1"/>
</calcChain>
</file>

<file path=xl/sharedStrings.xml><?xml version="1.0" encoding="utf-8"?>
<sst xmlns="http://schemas.openxmlformats.org/spreadsheetml/2006/main" count="3135" uniqueCount="793">
  <si>
    <t>S193VMI@INTSRVYS</t>
  </si>
  <si>
    <t>S193VM6O@INTSRVYS</t>
  </si>
  <si>
    <t>S193VM6I@INTSRVYS</t>
  </si>
  <si>
    <t>S193PSI@INTSRVYS</t>
  </si>
  <si>
    <t>S193ELE@G10</t>
  </si>
  <si>
    <t>S193TRSC@G10</t>
  </si>
  <si>
    <t>S193D@G10</t>
  </si>
  <si>
    <t>S193HP@G10</t>
  </si>
  <si>
    <t>AUSVBF@ANZ</t>
  </si>
  <si>
    <t>AUNFGE@ANZ</t>
  </si>
  <si>
    <t>198001 !M</t>
  </si>
  <si>
    <t>.excel_last</t>
  </si>
  <si>
    <t>198001</t>
  </si>
  <si>
    <t>.DATA_TYPE</t>
  </si>
  <si>
    <t>.FRQ</t>
  </si>
  <si>
    <t>.DTLM</t>
  </si>
  <si>
    <t>.AGG</t>
  </si>
  <si>
    <t>.LSOURCE</t>
  </si>
  <si>
    <t>.SOURCE</t>
  </si>
  <si>
    <t>.TN</t>
  </si>
  <si>
    <t>.T1</t>
  </si>
  <si>
    <t>.DESC</t>
  </si>
  <si>
    <t xml:space="preserve">INDEX </t>
  </si>
  <si>
    <t xml:space="preserve">Monthly </t>
  </si>
  <si>
    <t xml:space="preserve">Jul-31-2014 19:30 </t>
  </si>
  <si>
    <t xml:space="preserve">Average </t>
  </si>
  <si>
    <t xml:space="preserve">Australian Industry Group-PricewaterhouseCoopers </t>
  </si>
  <si>
    <t xml:space="preserve">AIG-PWC </t>
  </si>
  <si>
    <t xml:space="preserve">Jul-2014 </t>
  </si>
  <si>
    <t xml:space="preserve">Sep-1992 </t>
  </si>
  <si>
    <t xml:space="preserve">Australia: Performance of Mfg Index (SA, 50+=Expansion)  </t>
  </si>
  <si>
    <t xml:space="preserve">Australia: Performance of Manufacuring Index: New orders (SA, 50+=Expansion)  </t>
  </si>
  <si>
    <t xml:space="preserve">Australia: Performance of Manufacuring Index: Inventories (SA, 50+=Expansion)  </t>
  </si>
  <si>
    <t xml:space="preserve">Aug-04-2014 19:30 </t>
  </si>
  <si>
    <t xml:space="preserve">Australian Industry Group-Commonwealth Bank </t>
  </si>
  <si>
    <t xml:space="preserve">AIG-CWB </t>
  </si>
  <si>
    <t xml:space="preserve">Feb-2003 </t>
  </si>
  <si>
    <t xml:space="preserve">Australia: Performance of Services Index (SA, 50+=Expansion)  </t>
  </si>
  <si>
    <t xml:space="preserve">Units </t>
  </si>
  <si>
    <t xml:space="preserve">Aug-06-2014 21:32 </t>
  </si>
  <si>
    <t xml:space="preserve">Australian Bureau of Statistics </t>
  </si>
  <si>
    <t xml:space="preserve">ABS </t>
  </si>
  <si>
    <t xml:space="preserve">Feb-1978 </t>
  </si>
  <si>
    <t xml:space="preserve">Australia: Labor Force: Employment (SA, Thous)  </t>
  </si>
  <si>
    <t xml:space="preserve">LocCur </t>
  </si>
  <si>
    <t xml:space="preserve">Sum </t>
  </si>
  <si>
    <t xml:space="preserve">Jun-2014 </t>
  </si>
  <si>
    <t xml:space="preserve">Quarterly </t>
  </si>
  <si>
    <t xml:space="preserve">Aug-03-2014 21:31 </t>
  </si>
  <si>
    <t xml:space="preserve">Q2-2014 [???] </t>
  </si>
  <si>
    <t xml:space="preserve">Q3-1983 [???] </t>
  </si>
  <si>
    <t xml:space="preserve">Australia: Retail Sales (SA, Mil.Chn.Q3/07-Q2/08.A$)  </t>
  </si>
  <si>
    <t xml:space="preserve">Jun-03-2014 21:32 </t>
  </si>
  <si>
    <t xml:space="preserve">Australian Bureau of Statistics/Haver Analytics </t>
  </si>
  <si>
    <t xml:space="preserve">ABS/H </t>
  </si>
  <si>
    <t xml:space="preserve">Q1-2014 [???] </t>
  </si>
  <si>
    <t xml:space="preserve">Q3-1974 [???] </t>
  </si>
  <si>
    <t xml:space="preserve">Australia: Industrial Production excl Construction (SA, Q3:11-Q2:12=100)  </t>
  </si>
  <si>
    <t xml:space="preserve">Jul-30-2014 21:36 </t>
  </si>
  <si>
    <t xml:space="preserve">Jul-1983 </t>
  </si>
  <si>
    <t xml:space="preserve">Australia: Total Dwelling Units Approved (SA, Units)  </t>
  </si>
  <si>
    <t xml:space="preserve">% </t>
  </si>
  <si>
    <t xml:space="preserve">Jul-07-2014 21:38 </t>
  </si>
  <si>
    <t xml:space="preserve">National Australia Bank </t>
  </si>
  <si>
    <t xml:space="preserve">NAB </t>
  </si>
  <si>
    <t xml:space="preserve">Mar-1997 </t>
  </si>
  <si>
    <t xml:space="preserve">Australia: NAB Business Survey: Forward Orders (SA, %)  </t>
  </si>
  <si>
    <t xml:space="preserve">Jun-27-2014 00:21 </t>
  </si>
  <si>
    <t xml:space="preserve">Australian Office of Financial Management </t>
  </si>
  <si>
    <t xml:space="preserve">RBA </t>
  </si>
  <si>
    <t xml:space="preserve">May-2014 </t>
  </si>
  <si>
    <t xml:space="preserve">Aug-1973 </t>
  </si>
  <si>
    <t xml:space="preserve">Australia: Govt Fin: Total Expenses (NSA, Mil.A$)  </t>
  </si>
  <si>
    <t>198002</t>
  </si>
  <si>
    <t>198003</t>
  </si>
  <si>
    <t>198004</t>
  </si>
  <si>
    <t>198005</t>
  </si>
  <si>
    <t>198006</t>
  </si>
  <si>
    <t>198007</t>
  </si>
  <si>
    <t>198008</t>
  </si>
  <si>
    <t>198009</t>
  </si>
  <si>
    <t>198010</t>
  </si>
  <si>
    <t>198011</t>
  </si>
  <si>
    <t>198012</t>
  </si>
  <si>
    <t>198101</t>
  </si>
  <si>
    <t>198102</t>
  </si>
  <si>
    <t>198103</t>
  </si>
  <si>
    <t>198104</t>
  </si>
  <si>
    <t>198105</t>
  </si>
  <si>
    <t>198106</t>
  </si>
  <si>
    <t>198107</t>
  </si>
  <si>
    <t>198108</t>
  </si>
  <si>
    <t>198109</t>
  </si>
  <si>
    <t>198110</t>
  </si>
  <si>
    <t>198111</t>
  </si>
  <si>
    <t>198112</t>
  </si>
  <si>
    <t>198201</t>
  </si>
  <si>
    <t>198202</t>
  </si>
  <si>
    <t>198203</t>
  </si>
  <si>
    <t>198204</t>
  </si>
  <si>
    <t>198205</t>
  </si>
  <si>
    <t>198206</t>
  </si>
  <si>
    <t>198207</t>
  </si>
  <si>
    <t>198208</t>
  </si>
  <si>
    <t>198209</t>
  </si>
  <si>
    <t>198210</t>
  </si>
  <si>
    <t>198211</t>
  </si>
  <si>
    <t>198212</t>
  </si>
  <si>
    <t>198301</t>
  </si>
  <si>
    <t>198302</t>
  </si>
  <si>
    <t>198303</t>
  </si>
  <si>
    <t>198304</t>
  </si>
  <si>
    <t>198305</t>
  </si>
  <si>
    <t>198306</t>
  </si>
  <si>
    <t>198307</t>
  </si>
  <si>
    <t>198308</t>
  </si>
  <si>
    <t>198309</t>
  </si>
  <si>
    <t>198310</t>
  </si>
  <si>
    <t>198311</t>
  </si>
  <si>
    <t>198312</t>
  </si>
  <si>
    <t>198401</t>
  </si>
  <si>
    <t>198402</t>
  </si>
  <si>
    <t>198403</t>
  </si>
  <si>
    <t>198404</t>
  </si>
  <si>
    <t>198405</t>
  </si>
  <si>
    <t>198406</t>
  </si>
  <si>
    <t>198407</t>
  </si>
  <si>
    <t>198408</t>
  </si>
  <si>
    <t>198409</t>
  </si>
  <si>
    <t>198410</t>
  </si>
  <si>
    <t>198411</t>
  </si>
  <si>
    <t>198412</t>
  </si>
  <si>
    <t>198501</t>
  </si>
  <si>
    <t>198502</t>
  </si>
  <si>
    <t>198503</t>
  </si>
  <si>
    <t>198504</t>
  </si>
  <si>
    <t>198505</t>
  </si>
  <si>
    <t>198506</t>
  </si>
  <si>
    <t>198507</t>
  </si>
  <si>
    <t>198508</t>
  </si>
  <si>
    <t>198509</t>
  </si>
  <si>
    <t>198510</t>
  </si>
  <si>
    <t>198511</t>
  </si>
  <si>
    <t>198512</t>
  </si>
  <si>
    <t>198601</t>
  </si>
  <si>
    <t>198602</t>
  </si>
  <si>
    <t>198603</t>
  </si>
  <si>
    <t>198604</t>
  </si>
  <si>
    <t>198605</t>
  </si>
  <si>
    <t>198606</t>
  </si>
  <si>
    <t>198607</t>
  </si>
  <si>
    <t>198608</t>
  </si>
  <si>
    <t>198609</t>
  </si>
  <si>
    <t>198610</t>
  </si>
  <si>
    <t>198611</t>
  </si>
  <si>
    <t>198612</t>
  </si>
  <si>
    <t>198701</t>
  </si>
  <si>
    <t>198702</t>
  </si>
  <si>
    <t>198703</t>
  </si>
  <si>
    <t>198704</t>
  </si>
  <si>
    <t>198705</t>
  </si>
  <si>
    <t>198706</t>
  </si>
  <si>
    <t>198707</t>
  </si>
  <si>
    <t>198708</t>
  </si>
  <si>
    <t>198709</t>
  </si>
  <si>
    <t>198710</t>
  </si>
  <si>
    <t>198711</t>
  </si>
  <si>
    <t>198712</t>
  </si>
  <si>
    <t>198801</t>
  </si>
  <si>
    <t>198802</t>
  </si>
  <si>
    <t>198803</t>
  </si>
  <si>
    <t>198804</t>
  </si>
  <si>
    <t>198805</t>
  </si>
  <si>
    <t>198806</t>
  </si>
  <si>
    <t>198807</t>
  </si>
  <si>
    <t>198808</t>
  </si>
  <si>
    <t>198809</t>
  </si>
  <si>
    <t>198810</t>
  </si>
  <si>
    <t>198811</t>
  </si>
  <si>
    <t>198812</t>
  </si>
  <si>
    <t>198901</t>
  </si>
  <si>
    <t>198902</t>
  </si>
  <si>
    <t>198903</t>
  </si>
  <si>
    <t>198904</t>
  </si>
  <si>
    <t>198905</t>
  </si>
  <si>
    <t>198906</t>
  </si>
  <si>
    <t>198907</t>
  </si>
  <si>
    <t>198908</t>
  </si>
  <si>
    <t>198909</t>
  </si>
  <si>
    <t>198910</t>
  </si>
  <si>
    <t>198911</t>
  </si>
  <si>
    <t>198912</t>
  </si>
  <si>
    <t>199001</t>
  </si>
  <si>
    <t>199002</t>
  </si>
  <si>
    <t>199003</t>
  </si>
  <si>
    <t>199004</t>
  </si>
  <si>
    <t>199005</t>
  </si>
  <si>
    <t>199006</t>
  </si>
  <si>
    <t>199007</t>
  </si>
  <si>
    <t>199008</t>
  </si>
  <si>
    <t>199009</t>
  </si>
  <si>
    <t>199010</t>
  </si>
  <si>
    <t>199011</t>
  </si>
  <si>
    <t>199012</t>
  </si>
  <si>
    <t>199101</t>
  </si>
  <si>
    <t>199102</t>
  </si>
  <si>
    <t>199103</t>
  </si>
  <si>
    <t>199104</t>
  </si>
  <si>
    <t>199105</t>
  </si>
  <si>
    <t>199106</t>
  </si>
  <si>
    <t>199107</t>
  </si>
  <si>
    <t>199108</t>
  </si>
  <si>
    <t>199109</t>
  </si>
  <si>
    <t>199110</t>
  </si>
  <si>
    <t>199111</t>
  </si>
  <si>
    <t>199112</t>
  </si>
  <si>
    <t>199201</t>
  </si>
  <si>
    <t>199202</t>
  </si>
  <si>
    <t>199203</t>
  </si>
  <si>
    <t>199204</t>
  </si>
  <si>
    <t>199205</t>
  </si>
  <si>
    <t>199206</t>
  </si>
  <si>
    <t>199207</t>
  </si>
  <si>
    <t>199208</t>
  </si>
  <si>
    <t>199209</t>
  </si>
  <si>
    <t>199210</t>
  </si>
  <si>
    <t>199211</t>
  </si>
  <si>
    <t>199212</t>
  </si>
  <si>
    <t>199301</t>
  </si>
  <si>
    <t>199302</t>
  </si>
  <si>
    <t>199303</t>
  </si>
  <si>
    <t>199304</t>
  </si>
  <si>
    <t>199305</t>
  </si>
  <si>
    <t>199306</t>
  </si>
  <si>
    <t>199307</t>
  </si>
  <si>
    <t>199308</t>
  </si>
  <si>
    <t>199309</t>
  </si>
  <si>
    <t>199310</t>
  </si>
  <si>
    <t>199311</t>
  </si>
  <si>
    <t>199312</t>
  </si>
  <si>
    <t>199401</t>
  </si>
  <si>
    <t>199402</t>
  </si>
  <si>
    <t>199403</t>
  </si>
  <si>
    <t>199404</t>
  </si>
  <si>
    <t>199405</t>
  </si>
  <si>
    <t>199406</t>
  </si>
  <si>
    <t>199407</t>
  </si>
  <si>
    <t>199408</t>
  </si>
  <si>
    <t>199409</t>
  </si>
  <si>
    <t>199410</t>
  </si>
  <si>
    <t>199411</t>
  </si>
  <si>
    <t>199412</t>
  </si>
  <si>
    <t>199501</t>
  </si>
  <si>
    <t>199502</t>
  </si>
  <si>
    <t>199503</t>
  </si>
  <si>
    <t>199504</t>
  </si>
  <si>
    <t>199505</t>
  </si>
  <si>
    <t>199506</t>
  </si>
  <si>
    <t>199507</t>
  </si>
  <si>
    <t>199508</t>
  </si>
  <si>
    <t>199509</t>
  </si>
  <si>
    <t>199510</t>
  </si>
  <si>
    <t>199511</t>
  </si>
  <si>
    <t>199512</t>
  </si>
  <si>
    <t>199601</t>
  </si>
  <si>
    <t>199602</t>
  </si>
  <si>
    <t>199603</t>
  </si>
  <si>
    <t>199604</t>
  </si>
  <si>
    <t>199605</t>
  </si>
  <si>
    <t>199606</t>
  </si>
  <si>
    <t>199607</t>
  </si>
  <si>
    <t>199608</t>
  </si>
  <si>
    <t>199609</t>
  </si>
  <si>
    <t>199610</t>
  </si>
  <si>
    <t>199611</t>
  </si>
  <si>
    <t>199612</t>
  </si>
  <si>
    <t>199701</t>
  </si>
  <si>
    <t>199702</t>
  </si>
  <si>
    <t>199703</t>
  </si>
  <si>
    <t>199704</t>
  </si>
  <si>
    <t>199705</t>
  </si>
  <si>
    <t>199706</t>
  </si>
  <si>
    <t>199707</t>
  </si>
  <si>
    <t>199708</t>
  </si>
  <si>
    <t>199709</t>
  </si>
  <si>
    <t>199710</t>
  </si>
  <si>
    <t>199711</t>
  </si>
  <si>
    <t>199712</t>
  </si>
  <si>
    <t>199801</t>
  </si>
  <si>
    <t>199802</t>
  </si>
  <si>
    <t>199803</t>
  </si>
  <si>
    <t>199804</t>
  </si>
  <si>
    <t>199805</t>
  </si>
  <si>
    <t>199806</t>
  </si>
  <si>
    <t>199807</t>
  </si>
  <si>
    <t>199808</t>
  </si>
  <si>
    <t>199809</t>
  </si>
  <si>
    <t>199810</t>
  </si>
  <si>
    <t>199811</t>
  </si>
  <si>
    <t>199812</t>
  </si>
  <si>
    <t>199901</t>
  </si>
  <si>
    <t>199902</t>
  </si>
  <si>
    <t>199903</t>
  </si>
  <si>
    <t>199904</t>
  </si>
  <si>
    <t>199905</t>
  </si>
  <si>
    <t>199906</t>
  </si>
  <si>
    <t>199907</t>
  </si>
  <si>
    <t>199908</t>
  </si>
  <si>
    <t>199909</t>
  </si>
  <si>
    <t>199910</t>
  </si>
  <si>
    <t>199911</t>
  </si>
  <si>
    <t>199912</t>
  </si>
  <si>
    <t>200001</t>
  </si>
  <si>
    <t>200002</t>
  </si>
  <si>
    <t>200003</t>
  </si>
  <si>
    <t>200004</t>
  </si>
  <si>
    <t>200005</t>
  </si>
  <si>
    <t>200006</t>
  </si>
  <si>
    <t>200007</t>
  </si>
  <si>
    <t>200008</t>
  </si>
  <si>
    <t>200009</t>
  </si>
  <si>
    <t>200010</t>
  </si>
  <si>
    <t>200011</t>
  </si>
  <si>
    <t>200012</t>
  </si>
  <si>
    <t>200101</t>
  </si>
  <si>
    <t>200102</t>
  </si>
  <si>
    <t>200103</t>
  </si>
  <si>
    <t>200104</t>
  </si>
  <si>
    <t>200105</t>
  </si>
  <si>
    <t>200106</t>
  </si>
  <si>
    <t>200107</t>
  </si>
  <si>
    <t>200108</t>
  </si>
  <si>
    <t>200109</t>
  </si>
  <si>
    <t>200110</t>
  </si>
  <si>
    <t>200111</t>
  </si>
  <si>
    <t>200112</t>
  </si>
  <si>
    <t>200201</t>
  </si>
  <si>
    <t>200202</t>
  </si>
  <si>
    <t>200203</t>
  </si>
  <si>
    <t>200204</t>
  </si>
  <si>
    <t>200205</t>
  </si>
  <si>
    <t>200206</t>
  </si>
  <si>
    <t>200207</t>
  </si>
  <si>
    <t>200208</t>
  </si>
  <si>
    <t>200209</t>
  </si>
  <si>
    <t>200210</t>
  </si>
  <si>
    <t>200211</t>
  </si>
  <si>
    <t>200212</t>
  </si>
  <si>
    <t>200301</t>
  </si>
  <si>
    <t>200302</t>
  </si>
  <si>
    <t>200303</t>
  </si>
  <si>
    <t>200304</t>
  </si>
  <si>
    <t>200305</t>
  </si>
  <si>
    <t>200306</t>
  </si>
  <si>
    <t>200307</t>
  </si>
  <si>
    <t>200308</t>
  </si>
  <si>
    <t>200309</t>
  </si>
  <si>
    <t>200310</t>
  </si>
  <si>
    <t>200311</t>
  </si>
  <si>
    <t>200312</t>
  </si>
  <si>
    <t>200401</t>
  </si>
  <si>
    <t>200402</t>
  </si>
  <si>
    <t>200403</t>
  </si>
  <si>
    <t>200404</t>
  </si>
  <si>
    <t>200405</t>
  </si>
  <si>
    <t>200406</t>
  </si>
  <si>
    <t>200407</t>
  </si>
  <si>
    <t>200408</t>
  </si>
  <si>
    <t>200409</t>
  </si>
  <si>
    <t>200410</t>
  </si>
  <si>
    <t>200411</t>
  </si>
  <si>
    <t>200412</t>
  </si>
  <si>
    <t>200501</t>
  </si>
  <si>
    <t>200502</t>
  </si>
  <si>
    <t>200503</t>
  </si>
  <si>
    <t>200504</t>
  </si>
  <si>
    <t>200505</t>
  </si>
  <si>
    <t>200506</t>
  </si>
  <si>
    <t>200507</t>
  </si>
  <si>
    <t>200508</t>
  </si>
  <si>
    <t>200509</t>
  </si>
  <si>
    <t>200510</t>
  </si>
  <si>
    <t>200511</t>
  </si>
  <si>
    <t>200512</t>
  </si>
  <si>
    <t>200601</t>
  </si>
  <si>
    <t>200602</t>
  </si>
  <si>
    <t>200603</t>
  </si>
  <si>
    <t>200604</t>
  </si>
  <si>
    <t>200605</t>
  </si>
  <si>
    <t>200606</t>
  </si>
  <si>
    <t>200607</t>
  </si>
  <si>
    <t>200608</t>
  </si>
  <si>
    <t>200609</t>
  </si>
  <si>
    <t>200610</t>
  </si>
  <si>
    <t>200611</t>
  </si>
  <si>
    <t>200612</t>
  </si>
  <si>
    <t>200701</t>
  </si>
  <si>
    <t>200702</t>
  </si>
  <si>
    <t>200703</t>
  </si>
  <si>
    <t>200704</t>
  </si>
  <si>
    <t>200705</t>
  </si>
  <si>
    <t>200706</t>
  </si>
  <si>
    <t>200707</t>
  </si>
  <si>
    <t>200708</t>
  </si>
  <si>
    <t>200709</t>
  </si>
  <si>
    <t>200710</t>
  </si>
  <si>
    <t>200711</t>
  </si>
  <si>
    <t>200712</t>
  </si>
  <si>
    <t>200801</t>
  </si>
  <si>
    <t>200802</t>
  </si>
  <si>
    <t>200803</t>
  </si>
  <si>
    <t>200804</t>
  </si>
  <si>
    <t>200805</t>
  </si>
  <si>
    <t>200806</t>
  </si>
  <si>
    <t>200807</t>
  </si>
  <si>
    <t>200808</t>
  </si>
  <si>
    <t>200809</t>
  </si>
  <si>
    <t>200810</t>
  </si>
  <si>
    <t>200811</t>
  </si>
  <si>
    <t>200812</t>
  </si>
  <si>
    <t>200901</t>
  </si>
  <si>
    <t>200902</t>
  </si>
  <si>
    <t>200903</t>
  </si>
  <si>
    <t>200904</t>
  </si>
  <si>
    <t>200905</t>
  </si>
  <si>
    <t>200906</t>
  </si>
  <si>
    <t>200907</t>
  </si>
  <si>
    <t>200908</t>
  </si>
  <si>
    <t>200909</t>
  </si>
  <si>
    <t>200910</t>
  </si>
  <si>
    <t>200911</t>
  </si>
  <si>
    <t>200912</t>
  </si>
  <si>
    <t>201001</t>
  </si>
  <si>
    <t>201002</t>
  </si>
  <si>
    <t>201003</t>
  </si>
  <si>
    <t>201004</t>
  </si>
  <si>
    <t>201005</t>
  </si>
  <si>
    <t>201006</t>
  </si>
  <si>
    <t>201007</t>
  </si>
  <si>
    <t>201008</t>
  </si>
  <si>
    <t>201009</t>
  </si>
  <si>
    <t>201010</t>
  </si>
  <si>
    <t>201011</t>
  </si>
  <si>
    <t>201012</t>
  </si>
  <si>
    <t>201101</t>
  </si>
  <si>
    <t>201102</t>
  </si>
  <si>
    <t>201103</t>
  </si>
  <si>
    <t>201104</t>
  </si>
  <si>
    <t>201105</t>
  </si>
  <si>
    <t>201106</t>
  </si>
  <si>
    <t>201107</t>
  </si>
  <si>
    <t>201108</t>
  </si>
  <si>
    <t>201109</t>
  </si>
  <si>
    <t>201110</t>
  </si>
  <si>
    <t>201111</t>
  </si>
  <si>
    <t>201112</t>
  </si>
  <si>
    <t>201201</t>
  </si>
  <si>
    <t>201202</t>
  </si>
  <si>
    <t>201203</t>
  </si>
  <si>
    <t>201204</t>
  </si>
  <si>
    <t>201205</t>
  </si>
  <si>
    <t>201206</t>
  </si>
  <si>
    <t>201207</t>
  </si>
  <si>
    <t>201208</t>
  </si>
  <si>
    <t>201209</t>
  </si>
  <si>
    <t>201210</t>
  </si>
  <si>
    <t>201211</t>
  </si>
  <si>
    <t>201212</t>
  </si>
  <si>
    <t>201301</t>
  </si>
  <si>
    <t>201302</t>
  </si>
  <si>
    <t>201303</t>
  </si>
  <si>
    <t>201304</t>
  </si>
  <si>
    <t>201305</t>
  </si>
  <si>
    <t>201306</t>
  </si>
  <si>
    <t>201307</t>
  </si>
  <si>
    <t>201308</t>
  </si>
  <si>
    <t>201309</t>
  </si>
  <si>
    <t>201310</t>
  </si>
  <si>
    <t>201311</t>
  </si>
  <si>
    <t>201312</t>
  </si>
  <si>
    <t>201401</t>
  </si>
  <si>
    <t>201402</t>
  </si>
  <si>
    <t>201403</t>
  </si>
  <si>
    <t>201404</t>
  </si>
  <si>
    <t>201405</t>
  </si>
  <si>
    <t>201406</t>
  </si>
  <si>
    <t>201407</t>
  </si>
  <si>
    <t>S156VMI@INTSRVYS</t>
  </si>
  <si>
    <t>S156ELE@G10</t>
  </si>
  <si>
    <t>S156TRSC@G10</t>
  </si>
  <si>
    <t>S156D@G10</t>
  </si>
  <si>
    <t>S156HP@G10</t>
  </si>
  <si>
    <t>H156FGE@G10</t>
  </si>
  <si>
    <t>S156TO@G10</t>
  </si>
  <si>
    <t>S156EH@G10</t>
  </si>
  <si>
    <t xml:space="preserve">End of Period </t>
  </si>
  <si>
    <t xml:space="preserve">Richard Ivey School of Business/Univ W Ontario </t>
  </si>
  <si>
    <t xml:space="preserve">IveyUWO </t>
  </si>
  <si>
    <t xml:space="preserve">Feb-2009 </t>
  </si>
  <si>
    <t xml:space="preserve">Canada: Ivey Purchasing Managers Index (SA, 50+ = Econ Expand)  </t>
  </si>
  <si>
    <t xml:space="preserve">Statistics Canada </t>
  </si>
  <si>
    <t xml:space="preserve">StatCan </t>
  </si>
  <si>
    <t xml:space="preserve">Jan-1966 </t>
  </si>
  <si>
    <t xml:space="preserve">Canada: Employment: 15 Years and Over (SA, Thous)  </t>
  </si>
  <si>
    <t xml:space="preserve">Jul-31-2014 09:03 </t>
  </si>
  <si>
    <t xml:space="preserve">Jan-1991 </t>
  </si>
  <si>
    <t xml:space="preserve">Canada: Avg Hourly Earnings inc Overtime: Hrly Workers: Total Economy (SA, C$)  </t>
  </si>
  <si>
    <t xml:space="preserve">Jul-23-2014 08:47 </t>
  </si>
  <si>
    <t xml:space="preserve">Jan-1997 </t>
  </si>
  <si>
    <t xml:space="preserve">Canada: Real Retail Sales (SA, Mil.2007.C$)  </t>
  </si>
  <si>
    <t xml:space="preserve">Jul-31-2014 09:08 </t>
  </si>
  <si>
    <t xml:space="preserve">Statistics Canada/Haver Analytics </t>
  </si>
  <si>
    <t xml:space="preserve">StaCan/H </t>
  </si>
  <si>
    <t xml:space="preserve">Jan-1981 </t>
  </si>
  <si>
    <t xml:space="preserve">Canada: Industrial Production: Manufacturing, Mining &amp; Utilities (SA, 2007=100)  </t>
  </si>
  <si>
    <t xml:space="preserve">Aug-07-2014 08:44 </t>
  </si>
  <si>
    <t xml:space="preserve">Jan-1960 </t>
  </si>
  <si>
    <t xml:space="preserve">Canada: Building Permits Authorized (SA, Thous Units)  </t>
  </si>
  <si>
    <t xml:space="preserve">Jul-16-2014 08:40 </t>
  </si>
  <si>
    <t xml:space="preserve">Jan-1992 </t>
  </si>
  <si>
    <t xml:space="preserve">Canada: New Orders: All Manufacturing Industries (SA, Thous.C$)  </t>
  </si>
  <si>
    <t xml:space="preserve">Jul-25-2014 11:56 </t>
  </si>
  <si>
    <t xml:space="preserve">Department of Finance Canada/Haver Analytics </t>
  </si>
  <si>
    <t xml:space="preserve">DoFC/H </t>
  </si>
  <si>
    <t xml:space="preserve">Apr-1985 </t>
  </si>
  <si>
    <t xml:space="preserve">Canada: Federal Government Expenditures (SA, Mil.C$)  </t>
  </si>
  <si>
    <t>S156IX@G10</t>
  </si>
  <si>
    <t xml:space="preserve">Aug-06-2014 08:32 </t>
  </si>
  <si>
    <t xml:space="preserve">Jan-1988 </t>
  </si>
  <si>
    <t xml:space="preserve">Canada: Exports of Goods, BOP Basis (SA, Mil.C$)  </t>
  </si>
  <si>
    <t>h193IX@G10</t>
  </si>
  <si>
    <t xml:space="preserve">Aug-04-2014 21:35 </t>
  </si>
  <si>
    <t xml:space="preserve">Australia: Exports of Goods, fob (SA, Mil.A$)  </t>
  </si>
  <si>
    <t>Real or nominal</t>
  </si>
  <si>
    <t>Transformation</t>
  </si>
  <si>
    <t>SA</t>
  </si>
  <si>
    <t>Frequency</t>
  </si>
  <si>
    <t>Category</t>
  </si>
  <si>
    <t>PMI</t>
  </si>
  <si>
    <t>NOR</t>
  </si>
  <si>
    <t>INV</t>
  </si>
  <si>
    <t>PMN</t>
  </si>
  <si>
    <t>EMP</t>
  </si>
  <si>
    <t>EAR</t>
  </si>
  <si>
    <t>EXP</t>
  </si>
  <si>
    <t>RET</t>
  </si>
  <si>
    <t>IND</t>
  </si>
  <si>
    <t>HOU</t>
  </si>
  <si>
    <t>IOR</t>
  </si>
  <si>
    <t>GOV</t>
  </si>
  <si>
    <t>Country</t>
  </si>
  <si>
    <t>CAD</t>
  </si>
  <si>
    <t>Ticker</t>
  </si>
  <si>
    <t>USD</t>
  </si>
  <si>
    <t>S111VMC@INTSRVYS</t>
  </si>
  <si>
    <t>S111VMNI@INTSRVYS</t>
  </si>
  <si>
    <t>S111VMII@INTSRVYS</t>
  </si>
  <si>
    <t>S111VFC@INTSRVYS</t>
  </si>
  <si>
    <t>S111ELEN@G10</t>
  </si>
  <si>
    <t>S111EH@G10</t>
  </si>
  <si>
    <t>S111IX@G10</t>
  </si>
  <si>
    <t>S111TRXC@G10</t>
  </si>
  <si>
    <t>S111D@G10</t>
  </si>
  <si>
    <t>S111HS@G10</t>
  </si>
  <si>
    <t>S111TOD@G10</t>
  </si>
  <si>
    <t>H111FGE@G10</t>
  </si>
  <si>
    <t xml:space="preserve">Aug-01-2014 10:04 </t>
  </si>
  <si>
    <t xml:space="preserve">Institute for Supply Management </t>
  </si>
  <si>
    <t xml:space="preserve">ISM </t>
  </si>
  <si>
    <t xml:space="preserve">Jan-1948 </t>
  </si>
  <si>
    <t xml:space="preserve">U.S.: ISM Mfg: PMI Composite Index (SA, 50+ = Econ Expand)  </t>
  </si>
  <si>
    <t xml:space="preserve">U.S.: ISM Mfg: New Orders Index (SA, 50+ = Econ Expand)  </t>
  </si>
  <si>
    <t xml:space="preserve">U.S.: ISM Mfg: Inventories Index (SA, 50+ = Econ Expand)  </t>
  </si>
  <si>
    <t xml:space="preserve">Aug-05-2014 10:02 </t>
  </si>
  <si>
    <t xml:space="preserve">Jul-1997 </t>
  </si>
  <si>
    <t xml:space="preserve">US: ISM: Nonmfg: NMI Composite Index (SA, 50+ = Econ Expand)  </t>
  </si>
  <si>
    <t xml:space="preserve">Aug-01-2014 08:31 </t>
  </si>
  <si>
    <t xml:space="preserve">Bureau of Labor Statistics </t>
  </si>
  <si>
    <t xml:space="preserve">BLS </t>
  </si>
  <si>
    <t xml:space="preserve">Jan-1939 </t>
  </si>
  <si>
    <t xml:space="preserve">U.S.: Total Employees on Nonfarm Payrolls (SA, Thous)  </t>
  </si>
  <si>
    <t xml:space="preserve">US$ </t>
  </si>
  <si>
    <t xml:space="preserve">Jan-1964 </t>
  </si>
  <si>
    <t xml:space="preserve">U.S.: Average Hourly Earnings: Private Nonfarm Payrolls (SA, $/Hour)  </t>
  </si>
  <si>
    <t xml:space="preserve">Aug-06-2014 08:39 </t>
  </si>
  <si>
    <t xml:space="preserve">Bureau of the Census </t>
  </si>
  <si>
    <t xml:space="preserve">CENSUS </t>
  </si>
  <si>
    <t xml:space="preserve">U.S.: Exports of Goods, f.a.s. (SA, Mil.$)  </t>
  </si>
  <si>
    <t xml:space="preserve">Aug-04-2014 14:36 </t>
  </si>
  <si>
    <t xml:space="preserve">Bureau of Economic Analysis </t>
  </si>
  <si>
    <t xml:space="preserve">BEA </t>
  </si>
  <si>
    <t xml:space="preserve">U.S.: Retail Sales &amp; Food Services excl Motor Vehicle &amp; Parts(SA, Mil.Chn.2009$)  </t>
  </si>
  <si>
    <t xml:space="preserve">Jul-16-2014 09:19 </t>
  </si>
  <si>
    <t xml:space="preserve">Federal Reserve Board </t>
  </si>
  <si>
    <t xml:space="preserve">FRB </t>
  </si>
  <si>
    <t xml:space="preserve">Jan-1921 </t>
  </si>
  <si>
    <t xml:space="preserve">U.S.: Industrial Production excluding Construction (SA, 2007=100)  </t>
  </si>
  <si>
    <t xml:space="preserve">Jul-17-2014 08:32 </t>
  </si>
  <si>
    <t xml:space="preserve">Census Bureau </t>
  </si>
  <si>
    <t xml:space="preserve">Jan-1959 </t>
  </si>
  <si>
    <t xml:space="preserve">U.S.: Housing Starts (SA, Thous.Units)  </t>
  </si>
  <si>
    <t xml:space="preserve">Feb-1992 </t>
  </si>
  <si>
    <t xml:space="preserve">U.S.: Manufacturing New Orders: Durable Goods (SA, Mil.$)  </t>
  </si>
  <si>
    <t xml:space="preserve">Jul-11-2014 16:23 </t>
  </si>
  <si>
    <t xml:space="preserve">U.S. Treasury/Haver Analytics </t>
  </si>
  <si>
    <t xml:space="preserve">TREAS/H </t>
  </si>
  <si>
    <t xml:space="preserve">Jan-1954 </t>
  </si>
  <si>
    <t xml:space="preserve">U.S.: Federal Outlays (SA, Mil.$)  </t>
  </si>
  <si>
    <t>RECESSM@USECON</t>
  </si>
  <si>
    <t xml:space="preserve">SCALAR </t>
  </si>
  <si>
    <t xml:space="preserve">Aug-01-2014 09:25 </t>
  </si>
  <si>
    <t xml:space="preserve">Not Allowed </t>
  </si>
  <si>
    <t xml:space="preserve">National Bureau of Economic Research </t>
  </si>
  <si>
    <t xml:space="preserve">NBER </t>
  </si>
  <si>
    <t xml:space="preserve">Monthly NBER Recession/Expansion: Recession Shading (+1/-1)  </t>
  </si>
  <si>
    <t>c_ticker</t>
  </si>
  <si>
    <t>haver_ticker</t>
  </si>
  <si>
    <t>REC</t>
  </si>
  <si>
    <t>CPI</t>
  </si>
  <si>
    <t>CPX</t>
  </si>
  <si>
    <t>PPI</t>
  </si>
  <si>
    <t>S111PC@G10</t>
  </si>
  <si>
    <t>S111PCX@G10</t>
  </si>
  <si>
    <t>SP3200@USECON</t>
  </si>
  <si>
    <t>H111PFXI@G10</t>
  </si>
  <si>
    <t>EPR</t>
  </si>
  <si>
    <t>C111LIAT@OECDMEI</t>
  </si>
  <si>
    <t xml:space="preserve">Jul-22-2014 08:33 </t>
  </si>
  <si>
    <t xml:space="preserve">Jan-1947 </t>
  </si>
  <si>
    <t xml:space="preserve">U.S.: Consumer Price Index (SA, 1982-84=100)  </t>
  </si>
  <si>
    <t xml:space="preserve">Jan-1957 </t>
  </si>
  <si>
    <t xml:space="preserve">U.S.: CPI-U: All Items Less Food and Energy (SA, 1982-84=100)  </t>
  </si>
  <si>
    <t xml:space="preserve">Jul-16-2014 08:36 </t>
  </si>
  <si>
    <t xml:space="preserve">Apr-1947 </t>
  </si>
  <si>
    <t xml:space="preserve">PPI: Finished Goods: Capital Equipment (SA, 1982=100)  </t>
  </si>
  <si>
    <t xml:space="preserve">Jul-15-2014 08:39 </t>
  </si>
  <si>
    <t xml:space="preserve">Bureau of Labor Statistics/Haver Analytics </t>
  </si>
  <si>
    <t xml:space="preserve">BLS/H </t>
  </si>
  <si>
    <t xml:space="preserve">Jan-1989 </t>
  </si>
  <si>
    <t xml:space="preserve">U.S.: Export Price Index: All Exports (SA, 2000=100)  </t>
  </si>
  <si>
    <t xml:space="preserve">Aug-11-2014 08:58 </t>
  </si>
  <si>
    <t xml:space="preserve">Organization for Economic Cooperation &amp; Devt </t>
  </si>
  <si>
    <t xml:space="preserve">OECD </t>
  </si>
  <si>
    <t xml:space="preserve">Jan-1955 </t>
  </si>
  <si>
    <t xml:space="preserve">U.S.: Total Leading Indicator (NSA, Amplitude Adjusted)  </t>
  </si>
  <si>
    <t>OECD LEI</t>
  </si>
  <si>
    <t>Composite Indicator</t>
  </si>
  <si>
    <t xml:space="preserve">Aug-07-2014 10:03 </t>
  </si>
  <si>
    <t xml:space="preserve">Aug-08-2014 09:11 </t>
  </si>
  <si>
    <t>N156VRM@G10</t>
  </si>
  <si>
    <t>S156PC@G10</t>
  </si>
  <si>
    <t>S156PCXG@G10</t>
  </si>
  <si>
    <t>V7P09115@CANADA</t>
  </si>
  <si>
    <t>S156PFXI@G10</t>
  </si>
  <si>
    <t xml:space="preserve">Aug-01-2014 06:00 </t>
  </si>
  <si>
    <t xml:space="preserve">Economic Cycle Research Institute/Haver Analytics </t>
  </si>
  <si>
    <t xml:space="preserve">ECRI/H </t>
  </si>
  <si>
    <t xml:space="preserve">May-1953 </t>
  </si>
  <si>
    <t xml:space="preserve">Canada: ECRI Recession/Expansion: Recession Shading (+1 or -1)  </t>
  </si>
  <si>
    <t xml:space="preserve">Jul-18-2014 08:34 </t>
  </si>
  <si>
    <t xml:space="preserve">Canada: Consumer Price Index (SA, 2002=100)  </t>
  </si>
  <si>
    <t xml:space="preserve">Canada: CPI: All Items Less Food and Energy (SA, 2002=100)  </t>
  </si>
  <si>
    <t xml:space="preserve">Jul-30-2014 08:30 </t>
  </si>
  <si>
    <t xml:space="preserve">Canada: IPPI: Total IPPI, excl Energy/Petroleum Prods(NSA, 2010=100)  </t>
  </si>
  <si>
    <t xml:space="preserve">Canada: Export [Customs] Laspeyres Price Index: All Merchandise (SA, 2007=100)  </t>
  </si>
  <si>
    <t>197001 !M</t>
  </si>
  <si>
    <t>197001</t>
  </si>
  <si>
    <t>197002</t>
  </si>
  <si>
    <t>197003</t>
  </si>
  <si>
    <t>197004</t>
  </si>
  <si>
    <t>197005</t>
  </si>
  <si>
    <t>197006</t>
  </si>
  <si>
    <t>197007</t>
  </si>
  <si>
    <t>197008</t>
  </si>
  <si>
    <t>197009</t>
  </si>
  <si>
    <t>197010</t>
  </si>
  <si>
    <t>197011</t>
  </si>
  <si>
    <t>197012</t>
  </si>
  <si>
    <t>197101</t>
  </si>
  <si>
    <t>197102</t>
  </si>
  <si>
    <t>197103</t>
  </si>
  <si>
    <t>197104</t>
  </si>
  <si>
    <t>197105</t>
  </si>
  <si>
    <t>197106</t>
  </si>
  <si>
    <t>197107</t>
  </si>
  <si>
    <t>197108</t>
  </si>
  <si>
    <t>197109</t>
  </si>
  <si>
    <t>197110</t>
  </si>
  <si>
    <t>197111</t>
  </si>
  <si>
    <t>197112</t>
  </si>
  <si>
    <t>197201</t>
  </si>
  <si>
    <t>197202</t>
  </si>
  <si>
    <t>197203</t>
  </si>
  <si>
    <t>197204</t>
  </si>
  <si>
    <t>197205</t>
  </si>
  <si>
    <t>197206</t>
  </si>
  <si>
    <t>197207</t>
  </si>
  <si>
    <t>197208</t>
  </si>
  <si>
    <t>197209</t>
  </si>
  <si>
    <t>197210</t>
  </si>
  <si>
    <t>197211</t>
  </si>
  <si>
    <t>197212</t>
  </si>
  <si>
    <t>197301</t>
  </si>
  <si>
    <t>197302</t>
  </si>
  <si>
    <t>197303</t>
  </si>
  <si>
    <t>197304</t>
  </si>
  <si>
    <t>197305</t>
  </si>
  <si>
    <t>197306</t>
  </si>
  <si>
    <t>197307</t>
  </si>
  <si>
    <t>197308</t>
  </si>
  <si>
    <t>197309</t>
  </si>
  <si>
    <t>197310</t>
  </si>
  <si>
    <t>197311</t>
  </si>
  <si>
    <t>197312</t>
  </si>
  <si>
    <t>197401</t>
  </si>
  <si>
    <t>197402</t>
  </si>
  <si>
    <t>197403</t>
  </si>
  <si>
    <t>197404</t>
  </si>
  <si>
    <t>197405</t>
  </si>
  <si>
    <t>197406</t>
  </si>
  <si>
    <t>197407</t>
  </si>
  <si>
    <t>197408</t>
  </si>
  <si>
    <t>197409</t>
  </si>
  <si>
    <t>197410</t>
  </si>
  <si>
    <t>197411</t>
  </si>
  <si>
    <t>197412</t>
  </si>
  <si>
    <t>197501</t>
  </si>
  <si>
    <t>197502</t>
  </si>
  <si>
    <t>197503</t>
  </si>
  <si>
    <t>197504</t>
  </si>
  <si>
    <t>197505</t>
  </si>
  <si>
    <t>197506</t>
  </si>
  <si>
    <t>197507</t>
  </si>
  <si>
    <t>197508</t>
  </si>
  <si>
    <t>197509</t>
  </si>
  <si>
    <t>197510</t>
  </si>
  <si>
    <t>197511</t>
  </si>
  <si>
    <t>197512</t>
  </si>
  <si>
    <t>197601</t>
  </si>
  <si>
    <t>197602</t>
  </si>
  <si>
    <t>197603</t>
  </si>
  <si>
    <t>197604</t>
  </si>
  <si>
    <t>197605</t>
  </si>
  <si>
    <t>197606</t>
  </si>
  <si>
    <t>197607</t>
  </si>
  <si>
    <t>197608</t>
  </si>
  <si>
    <t>197609</t>
  </si>
  <si>
    <t>197610</t>
  </si>
  <si>
    <t>197611</t>
  </si>
  <si>
    <t>197612</t>
  </si>
  <si>
    <t>197701</t>
  </si>
  <si>
    <t>197702</t>
  </si>
  <si>
    <t>197703</t>
  </si>
  <si>
    <t>197704</t>
  </si>
  <si>
    <t>197705</t>
  </si>
  <si>
    <t>197706</t>
  </si>
  <si>
    <t>197707</t>
  </si>
  <si>
    <t>197708</t>
  </si>
  <si>
    <t>197709</t>
  </si>
  <si>
    <t>197710</t>
  </si>
  <si>
    <t>197711</t>
  </si>
  <si>
    <t>197712</t>
  </si>
  <si>
    <t>197801</t>
  </si>
  <si>
    <t>197802</t>
  </si>
  <si>
    <t>197803</t>
  </si>
  <si>
    <t>197804</t>
  </si>
  <si>
    <t>197805</t>
  </si>
  <si>
    <t>197806</t>
  </si>
  <si>
    <t>197807</t>
  </si>
  <si>
    <t>197808</t>
  </si>
  <si>
    <t>197809</t>
  </si>
  <si>
    <t>197810</t>
  </si>
  <si>
    <t>197811</t>
  </si>
  <si>
    <t>197812</t>
  </si>
  <si>
    <t>197901</t>
  </si>
  <si>
    <t>197902</t>
  </si>
  <si>
    <t>197903</t>
  </si>
  <si>
    <t>197904</t>
  </si>
  <si>
    <t>197905</t>
  </si>
  <si>
    <t>197906</t>
  </si>
  <si>
    <t>197907</t>
  </si>
  <si>
    <t>197908</t>
  </si>
  <si>
    <t>197909</t>
  </si>
  <si>
    <t>197910</t>
  </si>
  <si>
    <t>197911</t>
  </si>
  <si>
    <t>197912</t>
  </si>
  <si>
    <t>three digit currency code</t>
  </si>
  <si>
    <t>0 = monthly, 1 = quarterly, 2 = weekly</t>
  </si>
  <si>
    <t>0 = sa, 1 = NSA</t>
  </si>
  <si>
    <t>0 = real, 1 = nominal</t>
  </si>
  <si>
    <t>0 = no transformation, 1 = yr-yr pct chg, 2 = period to period pct chg</t>
  </si>
  <si>
    <t>Generally, first three digits of indicator name. Hard coded on the sheet named "usd"</t>
  </si>
  <si>
    <t>Database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</si>
</sst>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yyyymm"/>
    <numFmt numFmtId="165" formatCode="0.0"/>
    <numFmt numFmtId="166" formatCode="000"/>
    <numFmt numFmtId="167" formatCode="0.0000"/>
    <numFmt numFmtId="168" formatCode="0.000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2"/>
      </patternFill>
    </fill>
    <fill>
      <patternFill patternType="solid">
        <fgColor theme="0" tint="-0.149967955565050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quotePrefix="1"/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0" fontId="0" fillId="2" borderId="0" xfId="0" applyFill="1"/>
    <xf numFmtId="0" fontId="1" fillId="0" borderId="0" xfId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0" fillId="3" borderId="0" xfId="0" applyFill="1"/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17" fontId="0" fillId="0" borderId="0" xfId="0" applyNumberFormat="1"/>
    <xf numFmtId="14" fontId="0" fillId="0" borderId="0" xfId="0" applyNumberFormat="1"/>
    <xf numFmtId="3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3"/>
          <c:order val="13"/>
          <c:spPr>
            <a:solidFill>
              <a:schemeClr val="bg1">
                <a:lumMod val="85000"/>
              </a:schemeClr>
            </a:solidFill>
          </c:spPr>
          <c:invertIfNegative val="0"/>
          <c:cat>
            <c:numRef>
              <c:f>usd_sd!$B$149:$B$432</c:f>
              <c:numCache>
                <c:formatCode>yyyymm</c:formatCode>
                <c:ptCount val="284"/>
                <c:pt idx="0">
                  <c:v>33238</c:v>
                </c:pt>
                <c:pt idx="1">
                  <c:v>33269</c:v>
                </c:pt>
                <c:pt idx="2">
                  <c:v>33297</c:v>
                </c:pt>
                <c:pt idx="3">
                  <c:v>33328</c:v>
                </c:pt>
                <c:pt idx="4">
                  <c:v>33358</c:v>
                </c:pt>
                <c:pt idx="5">
                  <c:v>33389</c:v>
                </c:pt>
                <c:pt idx="6">
                  <c:v>33419</c:v>
                </c:pt>
                <c:pt idx="7">
                  <c:v>33450</c:v>
                </c:pt>
                <c:pt idx="8">
                  <c:v>33481</c:v>
                </c:pt>
                <c:pt idx="9">
                  <c:v>33511</c:v>
                </c:pt>
                <c:pt idx="10">
                  <c:v>33542</c:v>
                </c:pt>
                <c:pt idx="11">
                  <c:v>33572</c:v>
                </c:pt>
                <c:pt idx="12">
                  <c:v>33603</c:v>
                </c:pt>
                <c:pt idx="13">
                  <c:v>33634</c:v>
                </c:pt>
                <c:pt idx="14">
                  <c:v>33663</c:v>
                </c:pt>
                <c:pt idx="15">
                  <c:v>33694</c:v>
                </c:pt>
                <c:pt idx="16">
                  <c:v>33724</c:v>
                </c:pt>
                <c:pt idx="17">
                  <c:v>33755</c:v>
                </c:pt>
                <c:pt idx="18">
                  <c:v>33785</c:v>
                </c:pt>
                <c:pt idx="19">
                  <c:v>33816</c:v>
                </c:pt>
                <c:pt idx="20">
                  <c:v>33847</c:v>
                </c:pt>
                <c:pt idx="21">
                  <c:v>33877</c:v>
                </c:pt>
                <c:pt idx="22">
                  <c:v>33908</c:v>
                </c:pt>
                <c:pt idx="23">
                  <c:v>33938</c:v>
                </c:pt>
                <c:pt idx="24">
                  <c:v>33969</c:v>
                </c:pt>
                <c:pt idx="25">
                  <c:v>34000</c:v>
                </c:pt>
                <c:pt idx="26">
                  <c:v>34028</c:v>
                </c:pt>
                <c:pt idx="27">
                  <c:v>34059</c:v>
                </c:pt>
                <c:pt idx="28">
                  <c:v>34089</c:v>
                </c:pt>
                <c:pt idx="29">
                  <c:v>34120</c:v>
                </c:pt>
                <c:pt idx="30">
                  <c:v>34150</c:v>
                </c:pt>
                <c:pt idx="31">
                  <c:v>34181</c:v>
                </c:pt>
                <c:pt idx="32">
                  <c:v>34212</c:v>
                </c:pt>
                <c:pt idx="33">
                  <c:v>34242</c:v>
                </c:pt>
                <c:pt idx="34">
                  <c:v>34273</c:v>
                </c:pt>
                <c:pt idx="35">
                  <c:v>34303</c:v>
                </c:pt>
                <c:pt idx="36">
                  <c:v>34334</c:v>
                </c:pt>
                <c:pt idx="37">
                  <c:v>34365</c:v>
                </c:pt>
                <c:pt idx="38">
                  <c:v>34393</c:v>
                </c:pt>
                <c:pt idx="39">
                  <c:v>34424</c:v>
                </c:pt>
                <c:pt idx="40">
                  <c:v>34454</c:v>
                </c:pt>
                <c:pt idx="41">
                  <c:v>34485</c:v>
                </c:pt>
                <c:pt idx="42">
                  <c:v>34515</c:v>
                </c:pt>
                <c:pt idx="43">
                  <c:v>34546</c:v>
                </c:pt>
                <c:pt idx="44">
                  <c:v>34577</c:v>
                </c:pt>
                <c:pt idx="45">
                  <c:v>34607</c:v>
                </c:pt>
                <c:pt idx="46">
                  <c:v>34638</c:v>
                </c:pt>
                <c:pt idx="47">
                  <c:v>34668</c:v>
                </c:pt>
                <c:pt idx="48">
                  <c:v>34699</c:v>
                </c:pt>
                <c:pt idx="49">
                  <c:v>34730</c:v>
                </c:pt>
                <c:pt idx="50">
                  <c:v>34758</c:v>
                </c:pt>
                <c:pt idx="51">
                  <c:v>34789</c:v>
                </c:pt>
                <c:pt idx="52">
                  <c:v>34819</c:v>
                </c:pt>
                <c:pt idx="53">
                  <c:v>34850</c:v>
                </c:pt>
                <c:pt idx="54">
                  <c:v>34880</c:v>
                </c:pt>
                <c:pt idx="55">
                  <c:v>34911</c:v>
                </c:pt>
                <c:pt idx="56">
                  <c:v>34942</c:v>
                </c:pt>
                <c:pt idx="57">
                  <c:v>34972</c:v>
                </c:pt>
                <c:pt idx="58">
                  <c:v>35003</c:v>
                </c:pt>
                <c:pt idx="59">
                  <c:v>35033</c:v>
                </c:pt>
                <c:pt idx="60">
                  <c:v>35064</c:v>
                </c:pt>
                <c:pt idx="61">
                  <c:v>35095</c:v>
                </c:pt>
                <c:pt idx="62">
                  <c:v>35124</c:v>
                </c:pt>
                <c:pt idx="63">
                  <c:v>35155</c:v>
                </c:pt>
                <c:pt idx="64">
                  <c:v>35185</c:v>
                </c:pt>
                <c:pt idx="65">
                  <c:v>35216</c:v>
                </c:pt>
                <c:pt idx="66">
                  <c:v>35246</c:v>
                </c:pt>
                <c:pt idx="67">
                  <c:v>35277</c:v>
                </c:pt>
                <c:pt idx="68">
                  <c:v>35308</c:v>
                </c:pt>
                <c:pt idx="69">
                  <c:v>35338</c:v>
                </c:pt>
                <c:pt idx="70">
                  <c:v>35369</c:v>
                </c:pt>
                <c:pt idx="71">
                  <c:v>35399</c:v>
                </c:pt>
                <c:pt idx="72">
                  <c:v>35430</c:v>
                </c:pt>
                <c:pt idx="73">
                  <c:v>35461</c:v>
                </c:pt>
                <c:pt idx="74">
                  <c:v>35489</c:v>
                </c:pt>
                <c:pt idx="75">
                  <c:v>35520</c:v>
                </c:pt>
                <c:pt idx="76">
                  <c:v>35550</c:v>
                </c:pt>
                <c:pt idx="77">
                  <c:v>35581</c:v>
                </c:pt>
                <c:pt idx="78">
                  <c:v>35611</c:v>
                </c:pt>
                <c:pt idx="79">
                  <c:v>35642</c:v>
                </c:pt>
                <c:pt idx="80">
                  <c:v>35673</c:v>
                </c:pt>
                <c:pt idx="81">
                  <c:v>35703</c:v>
                </c:pt>
                <c:pt idx="82">
                  <c:v>35734</c:v>
                </c:pt>
                <c:pt idx="83">
                  <c:v>35764</c:v>
                </c:pt>
                <c:pt idx="84">
                  <c:v>35795</c:v>
                </c:pt>
                <c:pt idx="85">
                  <c:v>35826</c:v>
                </c:pt>
                <c:pt idx="86">
                  <c:v>35854</c:v>
                </c:pt>
                <c:pt idx="87">
                  <c:v>35885</c:v>
                </c:pt>
                <c:pt idx="88">
                  <c:v>35915</c:v>
                </c:pt>
                <c:pt idx="89">
                  <c:v>35946</c:v>
                </c:pt>
                <c:pt idx="90">
                  <c:v>35976</c:v>
                </c:pt>
                <c:pt idx="91">
                  <c:v>36007</c:v>
                </c:pt>
                <c:pt idx="92">
                  <c:v>36038</c:v>
                </c:pt>
                <c:pt idx="93">
                  <c:v>36068</c:v>
                </c:pt>
                <c:pt idx="94">
                  <c:v>36099</c:v>
                </c:pt>
                <c:pt idx="95">
                  <c:v>36129</c:v>
                </c:pt>
                <c:pt idx="96">
                  <c:v>36160</c:v>
                </c:pt>
                <c:pt idx="97">
                  <c:v>36191</c:v>
                </c:pt>
                <c:pt idx="98">
                  <c:v>36219</c:v>
                </c:pt>
                <c:pt idx="99">
                  <c:v>36250</c:v>
                </c:pt>
                <c:pt idx="100">
                  <c:v>36280</c:v>
                </c:pt>
                <c:pt idx="101">
                  <c:v>36311</c:v>
                </c:pt>
                <c:pt idx="102">
                  <c:v>36341</c:v>
                </c:pt>
                <c:pt idx="103">
                  <c:v>36372</c:v>
                </c:pt>
                <c:pt idx="104">
                  <c:v>36403</c:v>
                </c:pt>
                <c:pt idx="105">
                  <c:v>36433</c:v>
                </c:pt>
                <c:pt idx="106">
                  <c:v>36464</c:v>
                </c:pt>
                <c:pt idx="107">
                  <c:v>36494</c:v>
                </c:pt>
                <c:pt idx="108">
                  <c:v>36525</c:v>
                </c:pt>
                <c:pt idx="109">
                  <c:v>36556</c:v>
                </c:pt>
                <c:pt idx="110">
                  <c:v>36585</c:v>
                </c:pt>
                <c:pt idx="111">
                  <c:v>36616</c:v>
                </c:pt>
                <c:pt idx="112">
                  <c:v>36646</c:v>
                </c:pt>
                <c:pt idx="113">
                  <c:v>36677</c:v>
                </c:pt>
                <c:pt idx="114">
                  <c:v>36707</c:v>
                </c:pt>
                <c:pt idx="115">
                  <c:v>36738</c:v>
                </c:pt>
                <c:pt idx="116">
                  <c:v>36769</c:v>
                </c:pt>
                <c:pt idx="117">
                  <c:v>36799</c:v>
                </c:pt>
                <c:pt idx="118">
                  <c:v>36830</c:v>
                </c:pt>
                <c:pt idx="119">
                  <c:v>36860</c:v>
                </c:pt>
                <c:pt idx="120">
                  <c:v>36891</c:v>
                </c:pt>
                <c:pt idx="121">
                  <c:v>36922</c:v>
                </c:pt>
                <c:pt idx="122">
                  <c:v>36950</c:v>
                </c:pt>
                <c:pt idx="123">
                  <c:v>36981</c:v>
                </c:pt>
                <c:pt idx="124">
                  <c:v>37011</c:v>
                </c:pt>
                <c:pt idx="125">
                  <c:v>37042</c:v>
                </c:pt>
                <c:pt idx="126">
                  <c:v>37072</c:v>
                </c:pt>
                <c:pt idx="127">
                  <c:v>37103</c:v>
                </c:pt>
                <c:pt idx="128">
                  <c:v>37134</c:v>
                </c:pt>
                <c:pt idx="129">
                  <c:v>37164</c:v>
                </c:pt>
                <c:pt idx="130">
                  <c:v>37195</c:v>
                </c:pt>
                <c:pt idx="131">
                  <c:v>37225</c:v>
                </c:pt>
                <c:pt idx="132">
                  <c:v>37256</c:v>
                </c:pt>
                <c:pt idx="133">
                  <c:v>37287</c:v>
                </c:pt>
                <c:pt idx="134">
                  <c:v>37315</c:v>
                </c:pt>
                <c:pt idx="135">
                  <c:v>37346</c:v>
                </c:pt>
                <c:pt idx="136">
                  <c:v>37376</c:v>
                </c:pt>
                <c:pt idx="137">
                  <c:v>37407</c:v>
                </c:pt>
                <c:pt idx="138">
                  <c:v>37437</c:v>
                </c:pt>
                <c:pt idx="139">
                  <c:v>37468</c:v>
                </c:pt>
                <c:pt idx="140">
                  <c:v>37499</c:v>
                </c:pt>
                <c:pt idx="141">
                  <c:v>37529</c:v>
                </c:pt>
                <c:pt idx="142">
                  <c:v>37560</c:v>
                </c:pt>
                <c:pt idx="143">
                  <c:v>37590</c:v>
                </c:pt>
                <c:pt idx="144">
                  <c:v>37621</c:v>
                </c:pt>
                <c:pt idx="145">
                  <c:v>37652</c:v>
                </c:pt>
                <c:pt idx="146">
                  <c:v>37680</c:v>
                </c:pt>
                <c:pt idx="147">
                  <c:v>37711</c:v>
                </c:pt>
                <c:pt idx="148">
                  <c:v>37741</c:v>
                </c:pt>
                <c:pt idx="149">
                  <c:v>37772</c:v>
                </c:pt>
                <c:pt idx="150">
                  <c:v>37802</c:v>
                </c:pt>
                <c:pt idx="151">
                  <c:v>37833</c:v>
                </c:pt>
                <c:pt idx="152">
                  <c:v>37864</c:v>
                </c:pt>
                <c:pt idx="153">
                  <c:v>37894</c:v>
                </c:pt>
                <c:pt idx="154">
                  <c:v>37925</c:v>
                </c:pt>
                <c:pt idx="155">
                  <c:v>37955</c:v>
                </c:pt>
                <c:pt idx="156">
                  <c:v>37986</c:v>
                </c:pt>
                <c:pt idx="157">
                  <c:v>38017</c:v>
                </c:pt>
                <c:pt idx="158">
                  <c:v>38046</c:v>
                </c:pt>
                <c:pt idx="159">
                  <c:v>38077</c:v>
                </c:pt>
                <c:pt idx="160">
                  <c:v>38107</c:v>
                </c:pt>
                <c:pt idx="161">
                  <c:v>38138</c:v>
                </c:pt>
                <c:pt idx="162">
                  <c:v>38168</c:v>
                </c:pt>
                <c:pt idx="163">
                  <c:v>38199</c:v>
                </c:pt>
                <c:pt idx="164">
                  <c:v>38230</c:v>
                </c:pt>
                <c:pt idx="165">
                  <c:v>38260</c:v>
                </c:pt>
                <c:pt idx="166">
                  <c:v>38291</c:v>
                </c:pt>
                <c:pt idx="167">
                  <c:v>38321</c:v>
                </c:pt>
                <c:pt idx="168">
                  <c:v>38352</c:v>
                </c:pt>
                <c:pt idx="169">
                  <c:v>38383</c:v>
                </c:pt>
                <c:pt idx="170">
                  <c:v>38411</c:v>
                </c:pt>
                <c:pt idx="171">
                  <c:v>38442</c:v>
                </c:pt>
                <c:pt idx="172">
                  <c:v>38472</c:v>
                </c:pt>
                <c:pt idx="173">
                  <c:v>38503</c:v>
                </c:pt>
                <c:pt idx="174">
                  <c:v>38533</c:v>
                </c:pt>
                <c:pt idx="175">
                  <c:v>38564</c:v>
                </c:pt>
                <c:pt idx="176">
                  <c:v>38595</c:v>
                </c:pt>
                <c:pt idx="177">
                  <c:v>38625</c:v>
                </c:pt>
                <c:pt idx="178">
                  <c:v>38656</c:v>
                </c:pt>
                <c:pt idx="179">
                  <c:v>38686</c:v>
                </c:pt>
                <c:pt idx="180">
                  <c:v>38717</c:v>
                </c:pt>
                <c:pt idx="181">
                  <c:v>38748</c:v>
                </c:pt>
                <c:pt idx="182">
                  <c:v>38776</c:v>
                </c:pt>
                <c:pt idx="183">
                  <c:v>38807</c:v>
                </c:pt>
                <c:pt idx="184">
                  <c:v>38837</c:v>
                </c:pt>
                <c:pt idx="185">
                  <c:v>38868</c:v>
                </c:pt>
                <c:pt idx="186">
                  <c:v>38898</c:v>
                </c:pt>
                <c:pt idx="187">
                  <c:v>38929</c:v>
                </c:pt>
                <c:pt idx="188">
                  <c:v>38960</c:v>
                </c:pt>
                <c:pt idx="189">
                  <c:v>38990</c:v>
                </c:pt>
                <c:pt idx="190">
                  <c:v>39021</c:v>
                </c:pt>
                <c:pt idx="191">
                  <c:v>39051</c:v>
                </c:pt>
                <c:pt idx="192">
                  <c:v>39082</c:v>
                </c:pt>
                <c:pt idx="193">
                  <c:v>39113</c:v>
                </c:pt>
                <c:pt idx="194">
                  <c:v>39141</c:v>
                </c:pt>
                <c:pt idx="195">
                  <c:v>39172</c:v>
                </c:pt>
                <c:pt idx="196">
                  <c:v>39202</c:v>
                </c:pt>
                <c:pt idx="197">
                  <c:v>39233</c:v>
                </c:pt>
                <c:pt idx="198">
                  <c:v>39263</c:v>
                </c:pt>
                <c:pt idx="199">
                  <c:v>39294</c:v>
                </c:pt>
                <c:pt idx="200">
                  <c:v>39325</c:v>
                </c:pt>
                <c:pt idx="201">
                  <c:v>39355</c:v>
                </c:pt>
                <c:pt idx="202">
                  <c:v>39386</c:v>
                </c:pt>
                <c:pt idx="203">
                  <c:v>39416</c:v>
                </c:pt>
                <c:pt idx="204">
                  <c:v>39447</c:v>
                </c:pt>
                <c:pt idx="205">
                  <c:v>39478</c:v>
                </c:pt>
                <c:pt idx="206">
                  <c:v>39507</c:v>
                </c:pt>
                <c:pt idx="207">
                  <c:v>39538</c:v>
                </c:pt>
                <c:pt idx="208">
                  <c:v>39568</c:v>
                </c:pt>
                <c:pt idx="209">
                  <c:v>39599</c:v>
                </c:pt>
                <c:pt idx="210">
                  <c:v>39629</c:v>
                </c:pt>
                <c:pt idx="211">
                  <c:v>39660</c:v>
                </c:pt>
                <c:pt idx="212">
                  <c:v>39691</c:v>
                </c:pt>
                <c:pt idx="213">
                  <c:v>39721</c:v>
                </c:pt>
                <c:pt idx="214">
                  <c:v>39752</c:v>
                </c:pt>
                <c:pt idx="215">
                  <c:v>39782</c:v>
                </c:pt>
                <c:pt idx="216">
                  <c:v>39813</c:v>
                </c:pt>
                <c:pt idx="217">
                  <c:v>39844</c:v>
                </c:pt>
                <c:pt idx="218">
                  <c:v>39872</c:v>
                </c:pt>
                <c:pt idx="219">
                  <c:v>39903</c:v>
                </c:pt>
                <c:pt idx="220">
                  <c:v>39933</c:v>
                </c:pt>
                <c:pt idx="221">
                  <c:v>39964</c:v>
                </c:pt>
                <c:pt idx="222">
                  <c:v>39994</c:v>
                </c:pt>
                <c:pt idx="223">
                  <c:v>40025</c:v>
                </c:pt>
                <c:pt idx="224">
                  <c:v>40056</c:v>
                </c:pt>
                <c:pt idx="225">
                  <c:v>40086</c:v>
                </c:pt>
                <c:pt idx="226">
                  <c:v>40117</c:v>
                </c:pt>
                <c:pt idx="227">
                  <c:v>40147</c:v>
                </c:pt>
                <c:pt idx="228">
                  <c:v>40178</c:v>
                </c:pt>
                <c:pt idx="229">
                  <c:v>40209</c:v>
                </c:pt>
                <c:pt idx="230">
                  <c:v>40237</c:v>
                </c:pt>
                <c:pt idx="231">
                  <c:v>40268</c:v>
                </c:pt>
                <c:pt idx="232">
                  <c:v>40298</c:v>
                </c:pt>
                <c:pt idx="233">
                  <c:v>40329</c:v>
                </c:pt>
                <c:pt idx="234">
                  <c:v>40359</c:v>
                </c:pt>
                <c:pt idx="235">
                  <c:v>40390</c:v>
                </c:pt>
                <c:pt idx="236">
                  <c:v>40421</c:v>
                </c:pt>
                <c:pt idx="237">
                  <c:v>40451</c:v>
                </c:pt>
                <c:pt idx="238">
                  <c:v>40482</c:v>
                </c:pt>
                <c:pt idx="239">
                  <c:v>40512</c:v>
                </c:pt>
                <c:pt idx="240">
                  <c:v>40543</c:v>
                </c:pt>
                <c:pt idx="241">
                  <c:v>40574</c:v>
                </c:pt>
                <c:pt idx="242">
                  <c:v>40602</c:v>
                </c:pt>
                <c:pt idx="243">
                  <c:v>40633</c:v>
                </c:pt>
                <c:pt idx="244">
                  <c:v>40663</c:v>
                </c:pt>
                <c:pt idx="245">
                  <c:v>40694</c:v>
                </c:pt>
                <c:pt idx="246">
                  <c:v>40724</c:v>
                </c:pt>
                <c:pt idx="247">
                  <c:v>40755</c:v>
                </c:pt>
                <c:pt idx="248">
                  <c:v>40786</c:v>
                </c:pt>
                <c:pt idx="249">
                  <c:v>40816</c:v>
                </c:pt>
                <c:pt idx="250">
                  <c:v>40847</c:v>
                </c:pt>
                <c:pt idx="251">
                  <c:v>40877</c:v>
                </c:pt>
                <c:pt idx="252">
                  <c:v>40908</c:v>
                </c:pt>
                <c:pt idx="253">
                  <c:v>40939</c:v>
                </c:pt>
                <c:pt idx="254">
                  <c:v>40968</c:v>
                </c:pt>
                <c:pt idx="255">
                  <c:v>40999</c:v>
                </c:pt>
                <c:pt idx="256">
                  <c:v>41029</c:v>
                </c:pt>
                <c:pt idx="257">
                  <c:v>41060</c:v>
                </c:pt>
                <c:pt idx="258">
                  <c:v>41090</c:v>
                </c:pt>
                <c:pt idx="259">
                  <c:v>41121</c:v>
                </c:pt>
                <c:pt idx="260">
                  <c:v>41152</c:v>
                </c:pt>
                <c:pt idx="261">
                  <c:v>41182</c:v>
                </c:pt>
                <c:pt idx="262">
                  <c:v>41213</c:v>
                </c:pt>
                <c:pt idx="263">
                  <c:v>41243</c:v>
                </c:pt>
                <c:pt idx="264">
                  <c:v>41274</c:v>
                </c:pt>
                <c:pt idx="265">
                  <c:v>41305</c:v>
                </c:pt>
                <c:pt idx="266">
                  <c:v>41333</c:v>
                </c:pt>
                <c:pt idx="267">
                  <c:v>41364</c:v>
                </c:pt>
                <c:pt idx="268">
                  <c:v>41394</c:v>
                </c:pt>
                <c:pt idx="269">
                  <c:v>41425</c:v>
                </c:pt>
                <c:pt idx="270">
                  <c:v>41455</c:v>
                </c:pt>
                <c:pt idx="271">
                  <c:v>41486</c:v>
                </c:pt>
                <c:pt idx="272">
                  <c:v>41517</c:v>
                </c:pt>
                <c:pt idx="273">
                  <c:v>41547</c:v>
                </c:pt>
                <c:pt idx="274">
                  <c:v>41578</c:v>
                </c:pt>
                <c:pt idx="275">
                  <c:v>41608</c:v>
                </c:pt>
                <c:pt idx="276">
                  <c:v>41639</c:v>
                </c:pt>
                <c:pt idx="277">
                  <c:v>41670</c:v>
                </c:pt>
                <c:pt idx="278">
                  <c:v>41698</c:v>
                </c:pt>
                <c:pt idx="279">
                  <c:v>41729</c:v>
                </c:pt>
                <c:pt idx="280">
                  <c:v>41759</c:v>
                </c:pt>
                <c:pt idx="281">
                  <c:v>41790</c:v>
                </c:pt>
                <c:pt idx="282">
                  <c:v>41820</c:v>
                </c:pt>
                <c:pt idx="283">
                  <c:v>41851</c:v>
                </c:pt>
              </c:numCache>
            </c:numRef>
          </c:cat>
          <c:val>
            <c:numRef>
              <c:f>usd_sd!$V$149:$V$432</c:f>
              <c:numCache>
                <c:formatCode>0.0</c:formatCode>
                <c:ptCount val="284"/>
                <c:pt idx="0">
                  <c:v>-1</c:v>
                </c:pt>
                <c:pt idx="1">
                  <c:v>-1</c:v>
                </c:pt>
                <c:pt idx="2">
                  <c:v>-1</c:v>
                </c:pt>
                <c:pt idx="3">
                  <c:v>-1</c:v>
                </c:pt>
                <c:pt idx="4">
                  <c:v>-1</c:v>
                </c:pt>
                <c:pt idx="5">
                  <c:v>-1</c:v>
                </c:pt>
                <c:pt idx="6">
                  <c:v>-1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-1</c:v>
                </c:pt>
                <c:pt idx="25">
                  <c:v>-1</c:v>
                </c:pt>
                <c:pt idx="26">
                  <c:v>-1</c:v>
                </c:pt>
                <c:pt idx="27">
                  <c:v>-1</c:v>
                </c:pt>
                <c:pt idx="28">
                  <c:v>-1</c:v>
                </c:pt>
                <c:pt idx="29">
                  <c:v>-1</c:v>
                </c:pt>
                <c:pt idx="30">
                  <c:v>-1</c:v>
                </c:pt>
                <c:pt idx="31">
                  <c:v>-1</c:v>
                </c:pt>
                <c:pt idx="32">
                  <c:v>-1</c:v>
                </c:pt>
                <c:pt idx="33">
                  <c:v>-1</c:v>
                </c:pt>
                <c:pt idx="34">
                  <c:v>-1</c:v>
                </c:pt>
                <c:pt idx="35">
                  <c:v>-1</c:v>
                </c:pt>
                <c:pt idx="36">
                  <c:v>-1</c:v>
                </c:pt>
                <c:pt idx="37">
                  <c:v>-1</c:v>
                </c:pt>
                <c:pt idx="38">
                  <c:v>-1</c:v>
                </c:pt>
                <c:pt idx="39">
                  <c:v>-1</c:v>
                </c:pt>
                <c:pt idx="40">
                  <c:v>-1</c:v>
                </c:pt>
                <c:pt idx="41">
                  <c:v>-1</c:v>
                </c:pt>
                <c:pt idx="42">
                  <c:v>-1</c:v>
                </c:pt>
                <c:pt idx="43">
                  <c:v>-1</c:v>
                </c:pt>
                <c:pt idx="44">
                  <c:v>-1</c:v>
                </c:pt>
                <c:pt idx="45">
                  <c:v>-1</c:v>
                </c:pt>
                <c:pt idx="46">
                  <c:v>-1</c:v>
                </c:pt>
                <c:pt idx="47">
                  <c:v>-1</c:v>
                </c:pt>
                <c:pt idx="48">
                  <c:v>-1</c:v>
                </c:pt>
                <c:pt idx="49">
                  <c:v>-1</c:v>
                </c:pt>
                <c:pt idx="50">
                  <c:v>-1</c:v>
                </c:pt>
                <c:pt idx="51">
                  <c:v>-1</c:v>
                </c:pt>
                <c:pt idx="52">
                  <c:v>-1</c:v>
                </c:pt>
                <c:pt idx="53">
                  <c:v>-1</c:v>
                </c:pt>
                <c:pt idx="54">
                  <c:v>-1</c:v>
                </c:pt>
                <c:pt idx="55">
                  <c:v>-1</c:v>
                </c:pt>
                <c:pt idx="56">
                  <c:v>-1</c:v>
                </c:pt>
                <c:pt idx="57">
                  <c:v>-1</c:v>
                </c:pt>
                <c:pt idx="58">
                  <c:v>-1</c:v>
                </c:pt>
                <c:pt idx="59">
                  <c:v>-1</c:v>
                </c:pt>
                <c:pt idx="60">
                  <c:v>-1</c:v>
                </c:pt>
                <c:pt idx="61">
                  <c:v>-1</c:v>
                </c:pt>
                <c:pt idx="62">
                  <c:v>-1</c:v>
                </c:pt>
                <c:pt idx="63">
                  <c:v>-1</c:v>
                </c:pt>
                <c:pt idx="64">
                  <c:v>-1</c:v>
                </c:pt>
                <c:pt idx="65">
                  <c:v>-1</c:v>
                </c:pt>
                <c:pt idx="66">
                  <c:v>-1</c:v>
                </c:pt>
                <c:pt idx="67">
                  <c:v>-1</c:v>
                </c:pt>
                <c:pt idx="68">
                  <c:v>-1</c:v>
                </c:pt>
                <c:pt idx="69">
                  <c:v>-1</c:v>
                </c:pt>
                <c:pt idx="70">
                  <c:v>-1</c:v>
                </c:pt>
                <c:pt idx="71">
                  <c:v>-1</c:v>
                </c:pt>
                <c:pt idx="72">
                  <c:v>-1</c:v>
                </c:pt>
                <c:pt idx="73">
                  <c:v>-1</c:v>
                </c:pt>
                <c:pt idx="74">
                  <c:v>-1</c:v>
                </c:pt>
                <c:pt idx="75">
                  <c:v>-1</c:v>
                </c:pt>
                <c:pt idx="76">
                  <c:v>-1</c:v>
                </c:pt>
                <c:pt idx="77">
                  <c:v>-1</c:v>
                </c:pt>
                <c:pt idx="78">
                  <c:v>-1</c:v>
                </c:pt>
                <c:pt idx="79">
                  <c:v>-1</c:v>
                </c:pt>
                <c:pt idx="80">
                  <c:v>-1</c:v>
                </c:pt>
                <c:pt idx="81">
                  <c:v>-1</c:v>
                </c:pt>
                <c:pt idx="82">
                  <c:v>-1</c:v>
                </c:pt>
                <c:pt idx="83">
                  <c:v>-1</c:v>
                </c:pt>
                <c:pt idx="84">
                  <c:v>-1</c:v>
                </c:pt>
                <c:pt idx="85">
                  <c:v>-1</c:v>
                </c:pt>
                <c:pt idx="86">
                  <c:v>-1</c:v>
                </c:pt>
                <c:pt idx="87">
                  <c:v>-1</c:v>
                </c:pt>
                <c:pt idx="88">
                  <c:v>-1</c:v>
                </c:pt>
                <c:pt idx="89">
                  <c:v>-1</c:v>
                </c:pt>
                <c:pt idx="90">
                  <c:v>-1</c:v>
                </c:pt>
                <c:pt idx="91">
                  <c:v>-1</c:v>
                </c:pt>
                <c:pt idx="92">
                  <c:v>-1</c:v>
                </c:pt>
                <c:pt idx="93">
                  <c:v>-1</c:v>
                </c:pt>
                <c:pt idx="94">
                  <c:v>-1</c:v>
                </c:pt>
                <c:pt idx="95">
                  <c:v>-1</c:v>
                </c:pt>
                <c:pt idx="96">
                  <c:v>-1</c:v>
                </c:pt>
                <c:pt idx="97">
                  <c:v>-1</c:v>
                </c:pt>
                <c:pt idx="98">
                  <c:v>-1</c:v>
                </c:pt>
                <c:pt idx="99">
                  <c:v>-1</c:v>
                </c:pt>
                <c:pt idx="100">
                  <c:v>-1</c:v>
                </c:pt>
                <c:pt idx="101">
                  <c:v>-1</c:v>
                </c:pt>
                <c:pt idx="102">
                  <c:v>-1</c:v>
                </c:pt>
                <c:pt idx="103">
                  <c:v>-1</c:v>
                </c:pt>
                <c:pt idx="104">
                  <c:v>-1</c:v>
                </c:pt>
                <c:pt idx="105">
                  <c:v>-1</c:v>
                </c:pt>
                <c:pt idx="106">
                  <c:v>-1</c:v>
                </c:pt>
                <c:pt idx="107">
                  <c:v>-1</c:v>
                </c:pt>
                <c:pt idx="108">
                  <c:v>-1</c:v>
                </c:pt>
                <c:pt idx="109">
                  <c:v>-1</c:v>
                </c:pt>
                <c:pt idx="110">
                  <c:v>-1</c:v>
                </c:pt>
                <c:pt idx="111">
                  <c:v>-1</c:v>
                </c:pt>
                <c:pt idx="112">
                  <c:v>-1</c:v>
                </c:pt>
                <c:pt idx="113">
                  <c:v>-1</c:v>
                </c:pt>
                <c:pt idx="114">
                  <c:v>-1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-1</c:v>
                </c:pt>
                <c:pt idx="125">
                  <c:v>-1</c:v>
                </c:pt>
                <c:pt idx="126">
                  <c:v>-1</c:v>
                </c:pt>
                <c:pt idx="127">
                  <c:v>-1</c:v>
                </c:pt>
                <c:pt idx="128">
                  <c:v>-1</c:v>
                </c:pt>
                <c:pt idx="129">
                  <c:v>-1</c:v>
                </c:pt>
                <c:pt idx="130">
                  <c:v>-1</c:v>
                </c:pt>
                <c:pt idx="131">
                  <c:v>-1</c:v>
                </c:pt>
                <c:pt idx="132">
                  <c:v>-1</c:v>
                </c:pt>
                <c:pt idx="133">
                  <c:v>-1</c:v>
                </c:pt>
                <c:pt idx="134">
                  <c:v>-1</c:v>
                </c:pt>
                <c:pt idx="135">
                  <c:v>-1</c:v>
                </c:pt>
                <c:pt idx="136">
                  <c:v>-1</c:v>
                </c:pt>
                <c:pt idx="137">
                  <c:v>-1</c:v>
                </c:pt>
                <c:pt idx="138">
                  <c:v>-1</c:v>
                </c:pt>
                <c:pt idx="139">
                  <c:v>-1</c:v>
                </c:pt>
                <c:pt idx="140">
                  <c:v>-1</c:v>
                </c:pt>
                <c:pt idx="141">
                  <c:v>-1</c:v>
                </c:pt>
                <c:pt idx="142">
                  <c:v>-1</c:v>
                </c:pt>
                <c:pt idx="143">
                  <c:v>-1</c:v>
                </c:pt>
                <c:pt idx="144">
                  <c:v>-1</c:v>
                </c:pt>
                <c:pt idx="145">
                  <c:v>-1</c:v>
                </c:pt>
                <c:pt idx="146">
                  <c:v>-1</c:v>
                </c:pt>
                <c:pt idx="147">
                  <c:v>-1</c:v>
                </c:pt>
                <c:pt idx="148">
                  <c:v>-1</c:v>
                </c:pt>
                <c:pt idx="149">
                  <c:v>-1</c:v>
                </c:pt>
                <c:pt idx="150">
                  <c:v>-1</c:v>
                </c:pt>
                <c:pt idx="151">
                  <c:v>-1</c:v>
                </c:pt>
                <c:pt idx="152">
                  <c:v>-1</c:v>
                </c:pt>
                <c:pt idx="153">
                  <c:v>-1</c:v>
                </c:pt>
                <c:pt idx="154">
                  <c:v>-1</c:v>
                </c:pt>
                <c:pt idx="155">
                  <c:v>-1</c:v>
                </c:pt>
                <c:pt idx="156">
                  <c:v>-1</c:v>
                </c:pt>
                <c:pt idx="157">
                  <c:v>-1</c:v>
                </c:pt>
                <c:pt idx="158">
                  <c:v>-1</c:v>
                </c:pt>
                <c:pt idx="159">
                  <c:v>-1</c:v>
                </c:pt>
                <c:pt idx="160">
                  <c:v>-1</c:v>
                </c:pt>
                <c:pt idx="161">
                  <c:v>-1</c:v>
                </c:pt>
                <c:pt idx="162">
                  <c:v>-1</c:v>
                </c:pt>
                <c:pt idx="163">
                  <c:v>-1</c:v>
                </c:pt>
                <c:pt idx="164">
                  <c:v>-1</c:v>
                </c:pt>
                <c:pt idx="165">
                  <c:v>-1</c:v>
                </c:pt>
                <c:pt idx="166">
                  <c:v>-1</c:v>
                </c:pt>
                <c:pt idx="167">
                  <c:v>-1</c:v>
                </c:pt>
                <c:pt idx="168">
                  <c:v>-1</c:v>
                </c:pt>
                <c:pt idx="169">
                  <c:v>-1</c:v>
                </c:pt>
                <c:pt idx="170">
                  <c:v>-1</c:v>
                </c:pt>
                <c:pt idx="171">
                  <c:v>-1</c:v>
                </c:pt>
                <c:pt idx="172">
                  <c:v>-1</c:v>
                </c:pt>
                <c:pt idx="173">
                  <c:v>-1</c:v>
                </c:pt>
                <c:pt idx="174">
                  <c:v>-1</c:v>
                </c:pt>
                <c:pt idx="175">
                  <c:v>-1</c:v>
                </c:pt>
                <c:pt idx="176">
                  <c:v>-1</c:v>
                </c:pt>
                <c:pt idx="177">
                  <c:v>-1</c:v>
                </c:pt>
                <c:pt idx="178">
                  <c:v>-1</c:v>
                </c:pt>
                <c:pt idx="179">
                  <c:v>-1</c:v>
                </c:pt>
                <c:pt idx="180">
                  <c:v>-1</c:v>
                </c:pt>
                <c:pt idx="181">
                  <c:v>-1</c:v>
                </c:pt>
                <c:pt idx="182">
                  <c:v>-1</c:v>
                </c:pt>
                <c:pt idx="183">
                  <c:v>-1</c:v>
                </c:pt>
                <c:pt idx="184">
                  <c:v>-1</c:v>
                </c:pt>
                <c:pt idx="185">
                  <c:v>-1</c:v>
                </c:pt>
                <c:pt idx="186">
                  <c:v>-1</c:v>
                </c:pt>
                <c:pt idx="187">
                  <c:v>-1</c:v>
                </c:pt>
                <c:pt idx="188">
                  <c:v>-1</c:v>
                </c:pt>
                <c:pt idx="189">
                  <c:v>-1</c:v>
                </c:pt>
                <c:pt idx="190">
                  <c:v>-1</c:v>
                </c:pt>
                <c:pt idx="191">
                  <c:v>-1</c:v>
                </c:pt>
                <c:pt idx="192">
                  <c:v>-1</c:v>
                </c:pt>
                <c:pt idx="193">
                  <c:v>-1</c:v>
                </c:pt>
                <c:pt idx="194">
                  <c:v>-1</c:v>
                </c:pt>
                <c:pt idx="195">
                  <c:v>-1</c:v>
                </c:pt>
                <c:pt idx="196">
                  <c:v>-1</c:v>
                </c:pt>
                <c:pt idx="197">
                  <c:v>-1</c:v>
                </c:pt>
                <c:pt idx="198">
                  <c:v>-1</c:v>
                </c:pt>
                <c:pt idx="199">
                  <c:v>-1</c:v>
                </c:pt>
                <c:pt idx="200">
                  <c:v>-1</c:v>
                </c:pt>
                <c:pt idx="201">
                  <c:v>-1</c:v>
                </c:pt>
                <c:pt idx="202">
                  <c:v>-1</c:v>
                </c:pt>
                <c:pt idx="203">
                  <c:v>-1</c:v>
                </c:pt>
                <c:pt idx="204">
                  <c:v>-1</c:v>
                </c:pt>
                <c:pt idx="205">
                  <c:v>-1</c:v>
                </c:pt>
                <c:pt idx="206">
                  <c:v>-1</c:v>
                </c:pt>
                <c:pt idx="207">
                  <c:v>-1</c:v>
                </c:pt>
                <c:pt idx="208">
                  <c:v>-1</c:v>
                </c:pt>
                <c:pt idx="209">
                  <c:v>-1</c:v>
                </c:pt>
                <c:pt idx="210">
                  <c:v>-1</c:v>
                </c:pt>
                <c:pt idx="211">
                  <c:v>-1</c:v>
                </c:pt>
                <c:pt idx="212">
                  <c:v>-1</c:v>
                </c:pt>
                <c:pt idx="213">
                  <c:v>-1</c:v>
                </c:pt>
                <c:pt idx="214">
                  <c:v>-1</c:v>
                </c:pt>
                <c:pt idx="215">
                  <c:v>-1</c:v>
                </c:pt>
                <c:pt idx="216">
                  <c:v>-1</c:v>
                </c:pt>
                <c:pt idx="217">
                  <c:v>-1</c:v>
                </c:pt>
                <c:pt idx="218">
                  <c:v>-1</c:v>
                </c:pt>
                <c:pt idx="219">
                  <c:v>-1</c:v>
                </c:pt>
                <c:pt idx="220">
                  <c:v>-1</c:v>
                </c:pt>
                <c:pt idx="221">
                  <c:v>-1</c:v>
                </c:pt>
                <c:pt idx="222">
                  <c:v>-1</c:v>
                </c:pt>
                <c:pt idx="223">
                  <c:v>-1</c:v>
                </c:pt>
                <c:pt idx="224">
                  <c:v>-1</c:v>
                </c:pt>
                <c:pt idx="225">
                  <c:v>-1</c:v>
                </c:pt>
                <c:pt idx="226">
                  <c:v>-1</c:v>
                </c:pt>
                <c:pt idx="227">
                  <c:v>-1</c:v>
                </c:pt>
                <c:pt idx="228">
                  <c:v>-1</c:v>
                </c:pt>
                <c:pt idx="229">
                  <c:v>-1</c:v>
                </c:pt>
                <c:pt idx="230">
                  <c:v>-1</c:v>
                </c:pt>
                <c:pt idx="231">
                  <c:v>-1</c:v>
                </c:pt>
                <c:pt idx="232">
                  <c:v>-1</c:v>
                </c:pt>
                <c:pt idx="233">
                  <c:v>-1</c:v>
                </c:pt>
                <c:pt idx="234">
                  <c:v>-1</c:v>
                </c:pt>
                <c:pt idx="235">
                  <c:v>-1</c:v>
                </c:pt>
                <c:pt idx="236">
                  <c:v>-1</c:v>
                </c:pt>
                <c:pt idx="237">
                  <c:v>-1</c:v>
                </c:pt>
                <c:pt idx="238">
                  <c:v>-1</c:v>
                </c:pt>
                <c:pt idx="239">
                  <c:v>-1</c:v>
                </c:pt>
                <c:pt idx="240">
                  <c:v>-1</c:v>
                </c:pt>
                <c:pt idx="241">
                  <c:v>-1</c:v>
                </c:pt>
                <c:pt idx="242">
                  <c:v>-1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-1</c:v>
                </c:pt>
                <c:pt idx="253">
                  <c:v>-1</c:v>
                </c:pt>
                <c:pt idx="254">
                  <c:v>-1</c:v>
                </c:pt>
                <c:pt idx="255">
                  <c:v>-1</c:v>
                </c:pt>
                <c:pt idx="256">
                  <c:v>-1</c:v>
                </c:pt>
                <c:pt idx="257">
                  <c:v>-1</c:v>
                </c:pt>
                <c:pt idx="258">
                  <c:v>-1</c:v>
                </c:pt>
                <c:pt idx="259">
                  <c:v>-1</c:v>
                </c:pt>
                <c:pt idx="260">
                  <c:v>-1</c:v>
                </c:pt>
                <c:pt idx="261">
                  <c:v>-1</c:v>
                </c:pt>
                <c:pt idx="262">
                  <c:v>-1</c:v>
                </c:pt>
                <c:pt idx="263">
                  <c:v>-1</c:v>
                </c:pt>
                <c:pt idx="264">
                  <c:v>-1</c:v>
                </c:pt>
                <c:pt idx="265">
                  <c:v>-1</c:v>
                </c:pt>
                <c:pt idx="266">
                  <c:v>-1</c:v>
                </c:pt>
                <c:pt idx="267">
                  <c:v>-1</c:v>
                </c:pt>
                <c:pt idx="268">
                  <c:v>-1</c:v>
                </c:pt>
                <c:pt idx="269">
                  <c:v>-1</c:v>
                </c:pt>
                <c:pt idx="270">
                  <c:v>-1</c:v>
                </c:pt>
                <c:pt idx="271">
                  <c:v>-1</c:v>
                </c:pt>
                <c:pt idx="272">
                  <c:v>-1</c:v>
                </c:pt>
                <c:pt idx="273">
                  <c:v>-1</c:v>
                </c:pt>
                <c:pt idx="274">
                  <c:v>-1</c:v>
                </c:pt>
                <c:pt idx="275">
                  <c:v>-1</c:v>
                </c:pt>
                <c:pt idx="276">
                  <c:v>-1</c:v>
                </c:pt>
                <c:pt idx="277">
                  <c:v>-1</c:v>
                </c:pt>
                <c:pt idx="278">
                  <c:v>-1</c:v>
                </c:pt>
                <c:pt idx="279">
                  <c:v>-1</c:v>
                </c:pt>
                <c:pt idx="280">
                  <c:v>-1</c:v>
                </c:pt>
                <c:pt idx="281">
                  <c:v>-1</c:v>
                </c:pt>
                <c:pt idx="282">
                  <c:v>-1</c:v>
                </c:pt>
                <c:pt idx="283">
                  <c:v>-1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3918336"/>
        <c:axId val="243313664"/>
      </c:barChart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usd_sd!$B$149:$B$432</c:f>
              <c:numCache>
                <c:formatCode>yyyymm</c:formatCode>
                <c:ptCount val="284"/>
                <c:pt idx="0">
                  <c:v>33238</c:v>
                </c:pt>
                <c:pt idx="1">
                  <c:v>33269</c:v>
                </c:pt>
                <c:pt idx="2">
                  <c:v>33297</c:v>
                </c:pt>
                <c:pt idx="3">
                  <c:v>33328</c:v>
                </c:pt>
                <c:pt idx="4">
                  <c:v>33358</c:v>
                </c:pt>
                <c:pt idx="5">
                  <c:v>33389</c:v>
                </c:pt>
                <c:pt idx="6">
                  <c:v>33419</c:v>
                </c:pt>
                <c:pt idx="7">
                  <c:v>33450</c:v>
                </c:pt>
                <c:pt idx="8">
                  <c:v>33481</c:v>
                </c:pt>
                <c:pt idx="9">
                  <c:v>33511</c:v>
                </c:pt>
                <c:pt idx="10">
                  <c:v>33542</c:v>
                </c:pt>
                <c:pt idx="11">
                  <c:v>33572</c:v>
                </c:pt>
                <c:pt idx="12">
                  <c:v>33603</c:v>
                </c:pt>
                <c:pt idx="13">
                  <c:v>33634</c:v>
                </c:pt>
                <c:pt idx="14">
                  <c:v>33663</c:v>
                </c:pt>
                <c:pt idx="15">
                  <c:v>33694</c:v>
                </c:pt>
                <c:pt idx="16">
                  <c:v>33724</c:v>
                </c:pt>
                <c:pt idx="17">
                  <c:v>33755</c:v>
                </c:pt>
                <c:pt idx="18">
                  <c:v>33785</c:v>
                </c:pt>
                <c:pt idx="19">
                  <c:v>33816</c:v>
                </c:pt>
                <c:pt idx="20">
                  <c:v>33847</c:v>
                </c:pt>
                <c:pt idx="21">
                  <c:v>33877</c:v>
                </c:pt>
                <c:pt idx="22">
                  <c:v>33908</c:v>
                </c:pt>
                <c:pt idx="23">
                  <c:v>33938</c:v>
                </c:pt>
                <c:pt idx="24">
                  <c:v>33969</c:v>
                </c:pt>
                <c:pt idx="25">
                  <c:v>34000</c:v>
                </c:pt>
                <c:pt idx="26">
                  <c:v>34028</c:v>
                </c:pt>
                <c:pt idx="27">
                  <c:v>34059</c:v>
                </c:pt>
                <c:pt idx="28">
                  <c:v>34089</c:v>
                </c:pt>
                <c:pt idx="29">
                  <c:v>34120</c:v>
                </c:pt>
                <c:pt idx="30">
                  <c:v>34150</c:v>
                </c:pt>
                <c:pt idx="31">
                  <c:v>34181</c:v>
                </c:pt>
                <c:pt idx="32">
                  <c:v>34212</c:v>
                </c:pt>
                <c:pt idx="33">
                  <c:v>34242</c:v>
                </c:pt>
                <c:pt idx="34">
                  <c:v>34273</c:v>
                </c:pt>
                <c:pt idx="35">
                  <c:v>34303</c:v>
                </c:pt>
                <c:pt idx="36">
                  <c:v>34334</c:v>
                </c:pt>
                <c:pt idx="37">
                  <c:v>34365</c:v>
                </c:pt>
                <c:pt idx="38">
                  <c:v>34393</c:v>
                </c:pt>
                <c:pt idx="39">
                  <c:v>34424</c:v>
                </c:pt>
                <c:pt idx="40">
                  <c:v>34454</c:v>
                </c:pt>
                <c:pt idx="41">
                  <c:v>34485</c:v>
                </c:pt>
                <c:pt idx="42">
                  <c:v>34515</c:v>
                </c:pt>
                <c:pt idx="43">
                  <c:v>34546</c:v>
                </c:pt>
                <c:pt idx="44">
                  <c:v>34577</c:v>
                </c:pt>
                <c:pt idx="45">
                  <c:v>34607</c:v>
                </c:pt>
                <c:pt idx="46">
                  <c:v>34638</c:v>
                </c:pt>
                <c:pt idx="47">
                  <c:v>34668</c:v>
                </c:pt>
                <c:pt idx="48">
                  <c:v>34699</c:v>
                </c:pt>
                <c:pt idx="49">
                  <c:v>34730</c:v>
                </c:pt>
                <c:pt idx="50">
                  <c:v>34758</c:v>
                </c:pt>
                <c:pt idx="51">
                  <c:v>34789</c:v>
                </c:pt>
                <c:pt idx="52">
                  <c:v>34819</c:v>
                </c:pt>
                <c:pt idx="53">
                  <c:v>34850</c:v>
                </c:pt>
                <c:pt idx="54">
                  <c:v>34880</c:v>
                </c:pt>
                <c:pt idx="55">
                  <c:v>34911</c:v>
                </c:pt>
                <c:pt idx="56">
                  <c:v>34942</c:v>
                </c:pt>
                <c:pt idx="57">
                  <c:v>34972</c:v>
                </c:pt>
                <c:pt idx="58">
                  <c:v>35003</c:v>
                </c:pt>
                <c:pt idx="59">
                  <c:v>35033</c:v>
                </c:pt>
                <c:pt idx="60">
                  <c:v>35064</c:v>
                </c:pt>
                <c:pt idx="61">
                  <c:v>35095</c:v>
                </c:pt>
                <c:pt idx="62">
                  <c:v>35124</c:v>
                </c:pt>
                <c:pt idx="63">
                  <c:v>35155</c:v>
                </c:pt>
                <c:pt idx="64">
                  <c:v>35185</c:v>
                </c:pt>
                <c:pt idx="65">
                  <c:v>35216</c:v>
                </c:pt>
                <c:pt idx="66">
                  <c:v>35246</c:v>
                </c:pt>
                <c:pt idx="67">
                  <c:v>35277</c:v>
                </c:pt>
                <c:pt idx="68">
                  <c:v>35308</c:v>
                </c:pt>
                <c:pt idx="69">
                  <c:v>35338</c:v>
                </c:pt>
                <c:pt idx="70">
                  <c:v>35369</c:v>
                </c:pt>
                <c:pt idx="71">
                  <c:v>35399</c:v>
                </c:pt>
                <c:pt idx="72">
                  <c:v>35430</c:v>
                </c:pt>
                <c:pt idx="73">
                  <c:v>35461</c:v>
                </c:pt>
                <c:pt idx="74">
                  <c:v>35489</c:v>
                </c:pt>
                <c:pt idx="75">
                  <c:v>35520</c:v>
                </c:pt>
                <c:pt idx="76">
                  <c:v>35550</c:v>
                </c:pt>
                <c:pt idx="77">
                  <c:v>35581</c:v>
                </c:pt>
                <c:pt idx="78">
                  <c:v>35611</c:v>
                </c:pt>
                <c:pt idx="79">
                  <c:v>35642</c:v>
                </c:pt>
                <c:pt idx="80">
                  <c:v>35673</c:v>
                </c:pt>
                <c:pt idx="81">
                  <c:v>35703</c:v>
                </c:pt>
                <c:pt idx="82">
                  <c:v>35734</c:v>
                </c:pt>
                <c:pt idx="83">
                  <c:v>35764</c:v>
                </c:pt>
                <c:pt idx="84">
                  <c:v>35795</c:v>
                </c:pt>
                <c:pt idx="85">
                  <c:v>35826</c:v>
                </c:pt>
                <c:pt idx="86">
                  <c:v>35854</c:v>
                </c:pt>
                <c:pt idx="87">
                  <c:v>35885</c:v>
                </c:pt>
                <c:pt idx="88">
                  <c:v>35915</c:v>
                </c:pt>
                <c:pt idx="89">
                  <c:v>35946</c:v>
                </c:pt>
                <c:pt idx="90">
                  <c:v>35976</c:v>
                </c:pt>
                <c:pt idx="91">
                  <c:v>36007</c:v>
                </c:pt>
                <c:pt idx="92">
                  <c:v>36038</c:v>
                </c:pt>
                <c:pt idx="93">
                  <c:v>36068</c:v>
                </c:pt>
                <c:pt idx="94">
                  <c:v>36099</c:v>
                </c:pt>
                <c:pt idx="95">
                  <c:v>36129</c:v>
                </c:pt>
                <c:pt idx="96">
                  <c:v>36160</c:v>
                </c:pt>
                <c:pt idx="97">
                  <c:v>36191</c:v>
                </c:pt>
                <c:pt idx="98">
                  <c:v>36219</c:v>
                </c:pt>
                <c:pt idx="99">
                  <c:v>36250</c:v>
                </c:pt>
                <c:pt idx="100">
                  <c:v>36280</c:v>
                </c:pt>
                <c:pt idx="101">
                  <c:v>36311</c:v>
                </c:pt>
                <c:pt idx="102">
                  <c:v>36341</c:v>
                </c:pt>
                <c:pt idx="103">
                  <c:v>36372</c:v>
                </c:pt>
                <c:pt idx="104">
                  <c:v>36403</c:v>
                </c:pt>
                <c:pt idx="105">
                  <c:v>36433</c:v>
                </c:pt>
                <c:pt idx="106">
                  <c:v>36464</c:v>
                </c:pt>
                <c:pt idx="107">
                  <c:v>36494</c:v>
                </c:pt>
                <c:pt idx="108">
                  <c:v>36525</c:v>
                </c:pt>
                <c:pt idx="109">
                  <c:v>36556</c:v>
                </c:pt>
                <c:pt idx="110">
                  <c:v>36585</c:v>
                </c:pt>
                <c:pt idx="111">
                  <c:v>36616</c:v>
                </c:pt>
                <c:pt idx="112">
                  <c:v>36646</c:v>
                </c:pt>
                <c:pt idx="113">
                  <c:v>36677</c:v>
                </c:pt>
                <c:pt idx="114">
                  <c:v>36707</c:v>
                </c:pt>
                <c:pt idx="115">
                  <c:v>36738</c:v>
                </c:pt>
                <c:pt idx="116">
                  <c:v>36769</c:v>
                </c:pt>
                <c:pt idx="117">
                  <c:v>36799</c:v>
                </c:pt>
                <c:pt idx="118">
                  <c:v>36830</c:v>
                </c:pt>
                <c:pt idx="119">
                  <c:v>36860</c:v>
                </c:pt>
                <c:pt idx="120">
                  <c:v>36891</c:v>
                </c:pt>
                <c:pt idx="121">
                  <c:v>36922</c:v>
                </c:pt>
                <c:pt idx="122">
                  <c:v>36950</c:v>
                </c:pt>
                <c:pt idx="123">
                  <c:v>36981</c:v>
                </c:pt>
                <c:pt idx="124">
                  <c:v>37011</c:v>
                </c:pt>
                <c:pt idx="125">
                  <c:v>37042</c:v>
                </c:pt>
                <c:pt idx="126">
                  <c:v>37072</c:v>
                </c:pt>
                <c:pt idx="127">
                  <c:v>37103</c:v>
                </c:pt>
                <c:pt idx="128">
                  <c:v>37134</c:v>
                </c:pt>
                <c:pt idx="129">
                  <c:v>37164</c:v>
                </c:pt>
                <c:pt idx="130">
                  <c:v>37195</c:v>
                </c:pt>
                <c:pt idx="131">
                  <c:v>37225</c:v>
                </c:pt>
                <c:pt idx="132">
                  <c:v>37256</c:v>
                </c:pt>
                <c:pt idx="133">
                  <c:v>37287</c:v>
                </c:pt>
                <c:pt idx="134">
                  <c:v>37315</c:v>
                </c:pt>
                <c:pt idx="135">
                  <c:v>37346</c:v>
                </c:pt>
                <c:pt idx="136">
                  <c:v>37376</c:v>
                </c:pt>
                <c:pt idx="137">
                  <c:v>37407</c:v>
                </c:pt>
                <c:pt idx="138">
                  <c:v>37437</c:v>
                </c:pt>
                <c:pt idx="139">
                  <c:v>37468</c:v>
                </c:pt>
                <c:pt idx="140">
                  <c:v>37499</c:v>
                </c:pt>
                <c:pt idx="141">
                  <c:v>37529</c:v>
                </c:pt>
                <c:pt idx="142">
                  <c:v>37560</c:v>
                </c:pt>
                <c:pt idx="143">
                  <c:v>37590</c:v>
                </c:pt>
                <c:pt idx="144">
                  <c:v>37621</c:v>
                </c:pt>
                <c:pt idx="145">
                  <c:v>37652</c:v>
                </c:pt>
                <c:pt idx="146">
                  <c:v>37680</c:v>
                </c:pt>
                <c:pt idx="147">
                  <c:v>37711</c:v>
                </c:pt>
                <c:pt idx="148">
                  <c:v>37741</c:v>
                </c:pt>
                <c:pt idx="149">
                  <c:v>37772</c:v>
                </c:pt>
                <c:pt idx="150">
                  <c:v>37802</c:v>
                </c:pt>
                <c:pt idx="151">
                  <c:v>37833</c:v>
                </c:pt>
                <c:pt idx="152">
                  <c:v>37864</c:v>
                </c:pt>
                <c:pt idx="153">
                  <c:v>37894</c:v>
                </c:pt>
                <c:pt idx="154">
                  <c:v>37925</c:v>
                </c:pt>
                <c:pt idx="155">
                  <c:v>37955</c:v>
                </c:pt>
                <c:pt idx="156">
                  <c:v>37986</c:v>
                </c:pt>
                <c:pt idx="157">
                  <c:v>38017</c:v>
                </c:pt>
                <c:pt idx="158">
                  <c:v>38046</c:v>
                </c:pt>
                <c:pt idx="159">
                  <c:v>38077</c:v>
                </c:pt>
                <c:pt idx="160">
                  <c:v>38107</c:v>
                </c:pt>
                <c:pt idx="161">
                  <c:v>38138</c:v>
                </c:pt>
                <c:pt idx="162">
                  <c:v>38168</c:v>
                </c:pt>
                <c:pt idx="163">
                  <c:v>38199</c:v>
                </c:pt>
                <c:pt idx="164">
                  <c:v>38230</c:v>
                </c:pt>
                <c:pt idx="165">
                  <c:v>38260</c:v>
                </c:pt>
                <c:pt idx="166">
                  <c:v>38291</c:v>
                </c:pt>
                <c:pt idx="167">
                  <c:v>38321</c:v>
                </c:pt>
                <c:pt idx="168">
                  <c:v>38352</c:v>
                </c:pt>
                <c:pt idx="169">
                  <c:v>38383</c:v>
                </c:pt>
                <c:pt idx="170">
                  <c:v>38411</c:v>
                </c:pt>
                <c:pt idx="171">
                  <c:v>38442</c:v>
                </c:pt>
                <c:pt idx="172">
                  <c:v>38472</c:v>
                </c:pt>
                <c:pt idx="173">
                  <c:v>38503</c:v>
                </c:pt>
                <c:pt idx="174">
                  <c:v>38533</c:v>
                </c:pt>
                <c:pt idx="175">
                  <c:v>38564</c:v>
                </c:pt>
                <c:pt idx="176">
                  <c:v>38595</c:v>
                </c:pt>
                <c:pt idx="177">
                  <c:v>38625</c:v>
                </c:pt>
                <c:pt idx="178">
                  <c:v>38656</c:v>
                </c:pt>
                <c:pt idx="179">
                  <c:v>38686</c:v>
                </c:pt>
                <c:pt idx="180">
                  <c:v>38717</c:v>
                </c:pt>
                <c:pt idx="181">
                  <c:v>38748</c:v>
                </c:pt>
                <c:pt idx="182">
                  <c:v>38776</c:v>
                </c:pt>
                <c:pt idx="183">
                  <c:v>38807</c:v>
                </c:pt>
                <c:pt idx="184">
                  <c:v>38837</c:v>
                </c:pt>
                <c:pt idx="185">
                  <c:v>38868</c:v>
                </c:pt>
                <c:pt idx="186">
                  <c:v>38898</c:v>
                </c:pt>
                <c:pt idx="187">
                  <c:v>38929</c:v>
                </c:pt>
                <c:pt idx="188">
                  <c:v>38960</c:v>
                </c:pt>
                <c:pt idx="189">
                  <c:v>38990</c:v>
                </c:pt>
                <c:pt idx="190">
                  <c:v>39021</c:v>
                </c:pt>
                <c:pt idx="191">
                  <c:v>39051</c:v>
                </c:pt>
                <c:pt idx="192">
                  <c:v>39082</c:v>
                </c:pt>
                <c:pt idx="193">
                  <c:v>39113</c:v>
                </c:pt>
                <c:pt idx="194">
                  <c:v>39141</c:v>
                </c:pt>
                <c:pt idx="195">
                  <c:v>39172</c:v>
                </c:pt>
                <c:pt idx="196">
                  <c:v>39202</c:v>
                </c:pt>
                <c:pt idx="197">
                  <c:v>39233</c:v>
                </c:pt>
                <c:pt idx="198">
                  <c:v>39263</c:v>
                </c:pt>
                <c:pt idx="199">
                  <c:v>39294</c:v>
                </c:pt>
                <c:pt idx="200">
                  <c:v>39325</c:v>
                </c:pt>
                <c:pt idx="201">
                  <c:v>39355</c:v>
                </c:pt>
                <c:pt idx="202">
                  <c:v>39386</c:v>
                </c:pt>
                <c:pt idx="203">
                  <c:v>39416</c:v>
                </c:pt>
                <c:pt idx="204">
                  <c:v>39447</c:v>
                </c:pt>
                <c:pt idx="205">
                  <c:v>39478</c:v>
                </c:pt>
                <c:pt idx="206">
                  <c:v>39507</c:v>
                </c:pt>
                <c:pt idx="207">
                  <c:v>39538</c:v>
                </c:pt>
                <c:pt idx="208">
                  <c:v>39568</c:v>
                </c:pt>
                <c:pt idx="209">
                  <c:v>39599</c:v>
                </c:pt>
                <c:pt idx="210">
                  <c:v>39629</c:v>
                </c:pt>
                <c:pt idx="211">
                  <c:v>39660</c:v>
                </c:pt>
                <c:pt idx="212">
                  <c:v>39691</c:v>
                </c:pt>
                <c:pt idx="213">
                  <c:v>39721</c:v>
                </c:pt>
                <c:pt idx="214">
                  <c:v>39752</c:v>
                </c:pt>
                <c:pt idx="215">
                  <c:v>39782</c:v>
                </c:pt>
                <c:pt idx="216">
                  <c:v>39813</c:v>
                </c:pt>
                <c:pt idx="217">
                  <c:v>39844</c:v>
                </c:pt>
                <c:pt idx="218">
                  <c:v>39872</c:v>
                </c:pt>
                <c:pt idx="219">
                  <c:v>39903</c:v>
                </c:pt>
                <c:pt idx="220">
                  <c:v>39933</c:v>
                </c:pt>
                <c:pt idx="221">
                  <c:v>39964</c:v>
                </c:pt>
                <c:pt idx="222">
                  <c:v>39994</c:v>
                </c:pt>
                <c:pt idx="223">
                  <c:v>40025</c:v>
                </c:pt>
                <c:pt idx="224">
                  <c:v>40056</c:v>
                </c:pt>
                <c:pt idx="225">
                  <c:v>40086</c:v>
                </c:pt>
                <c:pt idx="226">
                  <c:v>40117</c:v>
                </c:pt>
                <c:pt idx="227">
                  <c:v>40147</c:v>
                </c:pt>
                <c:pt idx="228">
                  <c:v>40178</c:v>
                </c:pt>
                <c:pt idx="229">
                  <c:v>40209</c:v>
                </c:pt>
                <c:pt idx="230">
                  <c:v>40237</c:v>
                </c:pt>
                <c:pt idx="231">
                  <c:v>40268</c:v>
                </c:pt>
                <c:pt idx="232">
                  <c:v>40298</c:v>
                </c:pt>
                <c:pt idx="233">
                  <c:v>40329</c:v>
                </c:pt>
                <c:pt idx="234">
                  <c:v>40359</c:v>
                </c:pt>
                <c:pt idx="235">
                  <c:v>40390</c:v>
                </c:pt>
                <c:pt idx="236">
                  <c:v>40421</c:v>
                </c:pt>
                <c:pt idx="237">
                  <c:v>40451</c:v>
                </c:pt>
                <c:pt idx="238">
                  <c:v>40482</c:v>
                </c:pt>
                <c:pt idx="239">
                  <c:v>40512</c:v>
                </c:pt>
                <c:pt idx="240">
                  <c:v>40543</c:v>
                </c:pt>
                <c:pt idx="241">
                  <c:v>40574</c:v>
                </c:pt>
                <c:pt idx="242">
                  <c:v>40602</c:v>
                </c:pt>
                <c:pt idx="243">
                  <c:v>40633</c:v>
                </c:pt>
                <c:pt idx="244">
                  <c:v>40663</c:v>
                </c:pt>
                <c:pt idx="245">
                  <c:v>40694</c:v>
                </c:pt>
                <c:pt idx="246">
                  <c:v>40724</c:v>
                </c:pt>
                <c:pt idx="247">
                  <c:v>40755</c:v>
                </c:pt>
                <c:pt idx="248">
                  <c:v>40786</c:v>
                </c:pt>
                <c:pt idx="249">
                  <c:v>40816</c:v>
                </c:pt>
                <c:pt idx="250">
                  <c:v>40847</c:v>
                </c:pt>
                <c:pt idx="251">
                  <c:v>40877</c:v>
                </c:pt>
                <c:pt idx="252">
                  <c:v>40908</c:v>
                </c:pt>
                <c:pt idx="253">
                  <c:v>40939</c:v>
                </c:pt>
                <c:pt idx="254">
                  <c:v>40968</c:v>
                </c:pt>
                <c:pt idx="255">
                  <c:v>40999</c:v>
                </c:pt>
                <c:pt idx="256">
                  <c:v>41029</c:v>
                </c:pt>
                <c:pt idx="257">
                  <c:v>41060</c:v>
                </c:pt>
                <c:pt idx="258">
                  <c:v>41090</c:v>
                </c:pt>
                <c:pt idx="259">
                  <c:v>41121</c:v>
                </c:pt>
                <c:pt idx="260">
                  <c:v>41152</c:v>
                </c:pt>
                <c:pt idx="261">
                  <c:v>41182</c:v>
                </c:pt>
                <c:pt idx="262">
                  <c:v>41213</c:v>
                </c:pt>
                <c:pt idx="263">
                  <c:v>41243</c:v>
                </c:pt>
                <c:pt idx="264">
                  <c:v>41274</c:v>
                </c:pt>
                <c:pt idx="265">
                  <c:v>41305</c:v>
                </c:pt>
                <c:pt idx="266">
                  <c:v>41333</c:v>
                </c:pt>
                <c:pt idx="267">
                  <c:v>41364</c:v>
                </c:pt>
                <c:pt idx="268">
                  <c:v>41394</c:v>
                </c:pt>
                <c:pt idx="269">
                  <c:v>41425</c:v>
                </c:pt>
                <c:pt idx="270">
                  <c:v>41455</c:v>
                </c:pt>
                <c:pt idx="271">
                  <c:v>41486</c:v>
                </c:pt>
                <c:pt idx="272">
                  <c:v>41517</c:v>
                </c:pt>
                <c:pt idx="273">
                  <c:v>41547</c:v>
                </c:pt>
                <c:pt idx="274">
                  <c:v>41578</c:v>
                </c:pt>
                <c:pt idx="275">
                  <c:v>41608</c:v>
                </c:pt>
                <c:pt idx="276">
                  <c:v>41639</c:v>
                </c:pt>
                <c:pt idx="277">
                  <c:v>41670</c:v>
                </c:pt>
                <c:pt idx="278">
                  <c:v>41698</c:v>
                </c:pt>
                <c:pt idx="279">
                  <c:v>41729</c:v>
                </c:pt>
                <c:pt idx="280">
                  <c:v>41759</c:v>
                </c:pt>
                <c:pt idx="281">
                  <c:v>41790</c:v>
                </c:pt>
                <c:pt idx="282">
                  <c:v>41820</c:v>
                </c:pt>
                <c:pt idx="283">
                  <c:v>41851</c:v>
                </c:pt>
              </c:numCache>
            </c:numRef>
          </c:cat>
          <c:val>
            <c:numRef>
              <c:f>usd_sd!$C$149:$C$432</c:f>
              <c:numCache>
                <c:formatCode>0.0</c:formatCode>
                <c:ptCount val="284"/>
                <c:pt idx="0">
                  <c:v>-0.21021768886604458</c:v>
                </c:pt>
                <c:pt idx="1">
                  <c:v>-0.64460417696958616</c:v>
                </c:pt>
                <c:pt idx="2">
                  <c:v>-0.68312786478816956</c:v>
                </c:pt>
                <c:pt idx="3">
                  <c:v>-0.59019030685583407</c:v>
                </c:pt>
                <c:pt idx="4">
                  <c:v>-0.35999701977351573</c:v>
                </c:pt>
                <c:pt idx="5">
                  <c:v>-0.14355349321916824</c:v>
                </c:pt>
                <c:pt idx="6">
                  <c:v>-0.4581914695191503</c:v>
                </c:pt>
                <c:pt idx="7">
                  <c:v>-0.90163709344327858</c:v>
                </c:pt>
                <c:pt idx="8">
                  <c:v>-0.71422756748984162</c:v>
                </c:pt>
                <c:pt idx="9">
                  <c:v>-1.3463616833126719</c:v>
                </c:pt>
                <c:pt idx="10">
                  <c:v>-1.5948246792066056</c:v>
                </c:pt>
                <c:pt idx="11">
                  <c:v>-1.9786065112282041</c:v>
                </c:pt>
                <c:pt idx="12">
                  <c:v>-1.7531694423858686</c:v>
                </c:pt>
                <c:pt idx="13">
                  <c:v>-1.6732687198355696</c:v>
                </c:pt>
                <c:pt idx="14">
                  <c:v>-1.6277869033495767</c:v>
                </c:pt>
                <c:pt idx="15">
                  <c:v>-1.7458327380074261</c:v>
                </c:pt>
                <c:pt idx="16">
                  <c:v>-1.6074754701504361</c:v>
                </c:pt>
                <c:pt idx="17">
                  <c:v>-1.8027123495617809</c:v>
                </c:pt>
                <c:pt idx="18">
                  <c:v>-1.4872724387918124</c:v>
                </c:pt>
                <c:pt idx="19">
                  <c:v>-1.448982914096862</c:v>
                </c:pt>
                <c:pt idx="20">
                  <c:v>-1.4317414649848925</c:v>
                </c:pt>
                <c:pt idx="21">
                  <c:v>-1.3581215476780115</c:v>
                </c:pt>
                <c:pt idx="22">
                  <c:v>-1.2779025137135449</c:v>
                </c:pt>
                <c:pt idx="23">
                  <c:v>-1.2807033226510636</c:v>
                </c:pt>
                <c:pt idx="24">
                  <c:v>-0.90485123294679737</c:v>
                </c:pt>
                <c:pt idx="25">
                  <c:v>-0.56592096442900619</c:v>
                </c:pt>
                <c:pt idx="26">
                  <c:v>0.32411267786464665</c:v>
                </c:pt>
                <c:pt idx="27">
                  <c:v>0.28969927821716568</c:v>
                </c:pt>
                <c:pt idx="28">
                  <c:v>0.3381906579458786</c:v>
                </c:pt>
                <c:pt idx="29">
                  <c:v>0.55657317607459778</c:v>
                </c:pt>
                <c:pt idx="30">
                  <c:v>0.72204768507529826</c:v>
                </c:pt>
                <c:pt idx="31">
                  <c:v>1.3808121873759764</c:v>
                </c:pt>
                <c:pt idx="32">
                  <c:v>1.3250422741161185</c:v>
                </c:pt>
                <c:pt idx="33">
                  <c:v>1.2617906317060787</c:v>
                </c:pt>
                <c:pt idx="34">
                  <c:v>1.475553488040523</c:v>
                </c:pt>
                <c:pt idx="35">
                  <c:v>1.659021101576406</c:v>
                </c:pt>
                <c:pt idx="36">
                  <c:v>2.0625005041308442</c:v>
                </c:pt>
                <c:pt idx="37">
                  <c:v>1.0393813938283989</c:v>
                </c:pt>
                <c:pt idx="38">
                  <c:v>1.121690540128335</c:v>
                </c:pt>
                <c:pt idx="39">
                  <c:v>0.86484323188613743</c:v>
                </c:pt>
                <c:pt idx="40">
                  <c:v>1.0924243620532381</c:v>
                </c:pt>
                <c:pt idx="41">
                  <c:v>0.82604077907544926</c:v>
                </c:pt>
                <c:pt idx="42">
                  <c:v>0.76701188818003208</c:v>
                </c:pt>
                <c:pt idx="43">
                  <c:v>0.54774880176547691</c:v>
                </c:pt>
                <c:pt idx="44">
                  <c:v>0.21029895194109718</c:v>
                </c:pt>
                <c:pt idx="45">
                  <c:v>-0.11974893668708643</c:v>
                </c:pt>
                <c:pt idx="46">
                  <c:v>-4.0088778611835033E-2</c:v>
                </c:pt>
                <c:pt idx="47">
                  <c:v>-0.10700606266707816</c:v>
                </c:pt>
                <c:pt idx="48">
                  <c:v>-9.4052338646911704E-2</c:v>
                </c:pt>
                <c:pt idx="49">
                  <c:v>-0.14978892265847887</c:v>
                </c:pt>
                <c:pt idx="50">
                  <c:v>-0.21444892741799962</c:v>
                </c:pt>
                <c:pt idx="51">
                  <c:v>-0.48803897669720714</c:v>
                </c:pt>
                <c:pt idx="52">
                  <c:v>-0.45608401882432442</c:v>
                </c:pt>
                <c:pt idx="53">
                  <c:v>-0.59926497899934417</c:v>
                </c:pt>
                <c:pt idx="54">
                  <c:v>-0.51738479302925899</c:v>
                </c:pt>
                <c:pt idx="55">
                  <c:v>-0.50604656446391416</c:v>
                </c:pt>
                <c:pt idx="56">
                  <c:v>-0.52617774030489151</c:v>
                </c:pt>
                <c:pt idx="57">
                  <c:v>-0.25224697796201867</c:v>
                </c:pt>
                <c:pt idx="58">
                  <c:v>-0.12519447432298408</c:v>
                </c:pt>
                <c:pt idx="59">
                  <c:v>1.2156964320108187E-2</c:v>
                </c:pt>
                <c:pt idx="60">
                  <c:v>-0.14299049200011027</c:v>
                </c:pt>
                <c:pt idx="61">
                  <c:v>-7.4122952339747708E-2</c:v>
                </c:pt>
                <c:pt idx="62">
                  <c:v>-8.849572964078721E-2</c:v>
                </c:pt>
                <c:pt idx="63">
                  <c:v>-8.1096550950121415E-2</c:v>
                </c:pt>
                <c:pt idx="64">
                  <c:v>-0.23235165159064247</c:v>
                </c:pt>
                <c:pt idx="65">
                  <c:v>0.23560667769489621</c:v>
                </c:pt>
                <c:pt idx="66">
                  <c:v>-0.11966358372419932</c:v>
                </c:pt>
                <c:pt idx="67">
                  <c:v>-0.42543893159236967</c:v>
                </c:pt>
                <c:pt idx="68">
                  <c:v>0.15435179200361585</c:v>
                </c:pt>
                <c:pt idx="69">
                  <c:v>0.13051042791549994</c:v>
                </c:pt>
                <c:pt idx="70">
                  <c:v>-1.7916602460181872E-2</c:v>
                </c:pt>
                <c:pt idx="71">
                  <c:v>-1.7392851791710445E-2</c:v>
                </c:pt>
                <c:pt idx="72">
                  <c:v>-9.9193506291300512E-2</c:v>
                </c:pt>
                <c:pt idx="73">
                  <c:v>0.4549039583008011</c:v>
                </c:pt>
                <c:pt idx="74">
                  <c:v>0.16786426909570787</c:v>
                </c:pt>
                <c:pt idx="75">
                  <c:v>0.47514591580056598</c:v>
                </c:pt>
                <c:pt idx="76">
                  <c:v>0.5403088219101615</c:v>
                </c:pt>
                <c:pt idx="77">
                  <c:v>0.75982047923478724</c:v>
                </c:pt>
                <c:pt idx="78">
                  <c:v>0.78417124000427441</c:v>
                </c:pt>
                <c:pt idx="79">
                  <c:v>0.79719342664936288</c:v>
                </c:pt>
                <c:pt idx="80">
                  <c:v>1.0171661099508471</c:v>
                </c:pt>
                <c:pt idx="81">
                  <c:v>1.0940982428907937</c:v>
                </c:pt>
                <c:pt idx="82">
                  <c:v>1.1710234031943447</c:v>
                </c:pt>
                <c:pt idx="83">
                  <c:v>0.9284274902701658</c:v>
                </c:pt>
                <c:pt idx="84">
                  <c:v>1.2001954558711947</c:v>
                </c:pt>
                <c:pt idx="85">
                  <c:v>0.76359622521001203</c:v>
                </c:pt>
                <c:pt idx="86">
                  <c:v>0.60108297924264398</c:v>
                </c:pt>
                <c:pt idx="87">
                  <c:v>0.40210978751104109</c:v>
                </c:pt>
                <c:pt idx="88">
                  <c:v>0.55444753528247048</c:v>
                </c:pt>
                <c:pt idx="89">
                  <c:v>0.52398641539693658</c:v>
                </c:pt>
                <c:pt idx="90">
                  <c:v>1.0029565953313955</c:v>
                </c:pt>
                <c:pt idx="91">
                  <c:v>0.87319059621451289</c:v>
                </c:pt>
                <c:pt idx="92">
                  <c:v>0.60263149030797869</c:v>
                </c:pt>
                <c:pt idx="93">
                  <c:v>0.42116978125976562</c:v>
                </c:pt>
                <c:pt idx="94">
                  <c:v>0.54299120856249883</c:v>
                </c:pt>
                <c:pt idx="95">
                  <c:v>0.57794570347641117</c:v>
                </c:pt>
                <c:pt idx="96">
                  <c:v>0.63499344267742863</c:v>
                </c:pt>
                <c:pt idx="97">
                  <c:v>0.47282919485561115</c:v>
                </c:pt>
                <c:pt idx="98">
                  <c:v>0.40083204163441005</c:v>
                </c:pt>
                <c:pt idx="99">
                  <c:v>7.0488320651396236E-2</c:v>
                </c:pt>
                <c:pt idx="100">
                  <c:v>0.16622725411852396</c:v>
                </c:pt>
                <c:pt idx="101">
                  <c:v>-0.20645971996293877</c:v>
                </c:pt>
                <c:pt idx="102">
                  <c:v>-0.46121112785118917</c:v>
                </c:pt>
                <c:pt idx="103">
                  <c:v>-0.63678586537883952</c:v>
                </c:pt>
                <c:pt idx="104">
                  <c:v>-0.73454120024947545</c:v>
                </c:pt>
                <c:pt idx="105">
                  <c:v>-0.61284018060490786</c:v>
                </c:pt>
                <c:pt idx="106">
                  <c:v>-0.50627658736522829</c:v>
                </c:pt>
                <c:pt idx="107">
                  <c:v>-0.50469885812838644</c:v>
                </c:pt>
                <c:pt idx="108">
                  <c:v>-0.43053626690829294</c:v>
                </c:pt>
                <c:pt idx="109">
                  <c:v>-0.45782013958866302</c:v>
                </c:pt>
                <c:pt idx="110">
                  <c:v>-0.2100019416917252</c:v>
                </c:pt>
                <c:pt idx="111">
                  <c:v>-0.11340767442282276</c:v>
                </c:pt>
                <c:pt idx="112">
                  <c:v>-0.11554640732448213</c:v>
                </c:pt>
                <c:pt idx="113">
                  <c:v>-0.21086783346032759</c:v>
                </c:pt>
                <c:pt idx="114">
                  <c:v>-0.28308834101212976</c:v>
                </c:pt>
                <c:pt idx="115">
                  <c:v>-0.67860756118562948</c:v>
                </c:pt>
                <c:pt idx="116">
                  <c:v>-0.75199590604088873</c:v>
                </c:pt>
                <c:pt idx="117">
                  <c:v>-0.97272439241258746</c:v>
                </c:pt>
                <c:pt idx="118">
                  <c:v>-1.1406200640941817</c:v>
                </c:pt>
                <c:pt idx="119">
                  <c:v>-1.3875176980426869</c:v>
                </c:pt>
                <c:pt idx="120">
                  <c:v>-1.4323023346818835</c:v>
                </c:pt>
                <c:pt idx="121">
                  <c:v>-1.6289355250075817</c:v>
                </c:pt>
                <c:pt idx="122">
                  <c:v>-1.573708930062562</c:v>
                </c:pt>
                <c:pt idx="123">
                  <c:v>-1.3722308640648175</c:v>
                </c:pt>
                <c:pt idx="124">
                  <c:v>-1.0681245582613985</c:v>
                </c:pt>
                <c:pt idx="125">
                  <c:v>-0.82328612795408562</c:v>
                </c:pt>
                <c:pt idx="126">
                  <c:v>-3.0508896057068354E-2</c:v>
                </c:pt>
                <c:pt idx="127">
                  <c:v>6.0404604616748755E-3</c:v>
                </c:pt>
                <c:pt idx="128">
                  <c:v>0.31535192423842889</c:v>
                </c:pt>
                <c:pt idx="129">
                  <c:v>0.57693727097346359</c:v>
                </c:pt>
                <c:pt idx="130">
                  <c:v>0.31761993784656689</c:v>
                </c:pt>
                <c:pt idx="131">
                  <c:v>-0.19994783633249003</c:v>
                </c:pt>
                <c:pt idx="132">
                  <c:v>-0.59899447789435389</c:v>
                </c:pt>
                <c:pt idx="133">
                  <c:v>-0.54549949475294846</c:v>
                </c:pt>
                <c:pt idx="134">
                  <c:v>0.22184627117580294</c:v>
                </c:pt>
                <c:pt idx="135">
                  <c:v>0.48788965241518512</c:v>
                </c:pt>
                <c:pt idx="136">
                  <c:v>0.17337188231465209</c:v>
                </c:pt>
                <c:pt idx="137">
                  <c:v>0.63455753124235303</c:v>
                </c:pt>
                <c:pt idx="138">
                  <c:v>0.29263520225567202</c:v>
                </c:pt>
                <c:pt idx="139">
                  <c:v>0.32588000034930642</c:v>
                </c:pt>
                <c:pt idx="140">
                  <c:v>0.22931748081375752</c:v>
                </c:pt>
                <c:pt idx="141">
                  <c:v>-0.40480846949126587</c:v>
                </c:pt>
                <c:pt idx="142">
                  <c:v>-0.3252488838213955</c:v>
                </c:pt>
                <c:pt idx="143">
                  <c:v>0.22580200323747288</c:v>
                </c:pt>
                <c:pt idx="144">
                  <c:v>0.31807038323973591</c:v>
                </c:pt>
                <c:pt idx="145">
                  <c:v>0.58999355768239814</c:v>
                </c:pt>
                <c:pt idx="146">
                  <c:v>0.48162055253833103</c:v>
                </c:pt>
                <c:pt idx="147">
                  <c:v>0.17936881586433559</c:v>
                </c:pt>
                <c:pt idx="148">
                  <c:v>-0.40257008902779773</c:v>
                </c:pt>
                <c:pt idx="149">
                  <c:v>-0.21751240963958224</c:v>
                </c:pt>
                <c:pt idx="150">
                  <c:v>-0.49243665694917149</c:v>
                </c:pt>
                <c:pt idx="151">
                  <c:v>-0.3713626844237492</c:v>
                </c:pt>
                <c:pt idx="152">
                  <c:v>-0.26597567963267948</c:v>
                </c:pt>
                <c:pt idx="153">
                  <c:v>-0.23305520718807962</c:v>
                </c:pt>
                <c:pt idx="154">
                  <c:v>0.27884873856924169</c:v>
                </c:pt>
                <c:pt idx="155">
                  <c:v>0.38718509803134249</c:v>
                </c:pt>
                <c:pt idx="156">
                  <c:v>0.81091449949496153</c:v>
                </c:pt>
                <c:pt idx="157">
                  <c:v>0.91250304186649212</c:v>
                </c:pt>
                <c:pt idx="158">
                  <c:v>1.040548705124354</c:v>
                </c:pt>
                <c:pt idx="159">
                  <c:v>1.1354702409537125</c:v>
                </c:pt>
                <c:pt idx="160">
                  <c:v>1.2632974603761051</c:v>
                </c:pt>
                <c:pt idx="161">
                  <c:v>1.4399611789935967</c:v>
                </c:pt>
                <c:pt idx="162">
                  <c:v>1.5666093750632619</c:v>
                </c:pt>
                <c:pt idx="163">
                  <c:v>1.4888453691513204</c:v>
                </c:pt>
                <c:pt idx="164">
                  <c:v>1.3612144437070897</c:v>
                </c:pt>
                <c:pt idx="165">
                  <c:v>1.5450580029048666</c:v>
                </c:pt>
                <c:pt idx="166">
                  <c:v>1.5976767345733094</c:v>
                </c:pt>
                <c:pt idx="167">
                  <c:v>1.5253295129087268</c:v>
                </c:pt>
                <c:pt idx="168">
                  <c:v>0.86648094844969581</c:v>
                </c:pt>
                <c:pt idx="169">
                  <c:v>1.1191865266835552</c:v>
                </c:pt>
                <c:pt idx="170">
                  <c:v>0.63346473053040853</c:v>
                </c:pt>
                <c:pt idx="171">
                  <c:v>5.5339257597825644E-3</c:v>
                </c:pt>
                <c:pt idx="172">
                  <c:v>-0.12502072281831464</c:v>
                </c:pt>
                <c:pt idx="173">
                  <c:v>-1.1222568669337853</c:v>
                </c:pt>
                <c:pt idx="174">
                  <c:v>-1.2806786793738312</c:v>
                </c:pt>
                <c:pt idx="175">
                  <c:v>-0.29190365607766833</c:v>
                </c:pt>
                <c:pt idx="176">
                  <c:v>-1.0377415302918835</c:v>
                </c:pt>
                <c:pt idx="177">
                  <c:v>-0.82541845916892842</c:v>
                </c:pt>
                <c:pt idx="178">
                  <c:v>-1.1027102348555453</c:v>
                </c:pt>
                <c:pt idx="179">
                  <c:v>-1.2487905224438522</c:v>
                </c:pt>
                <c:pt idx="180">
                  <c:v>-1.1731407531423019</c:v>
                </c:pt>
                <c:pt idx="181">
                  <c:v>-1.2967904384930444</c:v>
                </c:pt>
                <c:pt idx="182">
                  <c:v>-1.2001110688607124</c:v>
                </c:pt>
                <c:pt idx="183">
                  <c:v>-0.98829074130895489</c:v>
                </c:pt>
                <c:pt idx="184">
                  <c:v>-0.50707969613492609</c:v>
                </c:pt>
                <c:pt idx="185">
                  <c:v>-0.53948719990798744</c:v>
                </c:pt>
                <c:pt idx="186">
                  <c:v>0.35496031771743852</c:v>
                </c:pt>
                <c:pt idx="187">
                  <c:v>-0.4281473490056148</c:v>
                </c:pt>
                <c:pt idx="188">
                  <c:v>-4.605582718075369E-2</c:v>
                </c:pt>
                <c:pt idx="189">
                  <c:v>-0.14400318987443095</c:v>
                </c:pt>
                <c:pt idx="190">
                  <c:v>-0.26291694721714354</c:v>
                </c:pt>
                <c:pt idx="191">
                  <c:v>0.23451693276673666</c:v>
                </c:pt>
                <c:pt idx="192">
                  <c:v>0.66596707580573811</c:v>
                </c:pt>
                <c:pt idx="193">
                  <c:v>0.38837957174908944</c:v>
                </c:pt>
                <c:pt idx="194">
                  <c:v>0.24748830177481737</c:v>
                </c:pt>
                <c:pt idx="195">
                  <c:v>0.38988159906856162</c:v>
                </c:pt>
                <c:pt idx="196">
                  <c:v>0.37348925194655369</c:v>
                </c:pt>
                <c:pt idx="197">
                  <c:v>0.85814014088100499</c:v>
                </c:pt>
                <c:pt idx="198">
                  <c:v>0.62355043519694187</c:v>
                </c:pt>
                <c:pt idx="199">
                  <c:v>1.1873173500261278</c:v>
                </c:pt>
                <c:pt idx="200">
                  <c:v>0.91582956288094863</c:v>
                </c:pt>
                <c:pt idx="201">
                  <c:v>0.4442985772768448</c:v>
                </c:pt>
                <c:pt idx="202">
                  <c:v>0.97447161244497504</c:v>
                </c:pt>
                <c:pt idx="203">
                  <c:v>0.84001410904410378</c:v>
                </c:pt>
                <c:pt idx="204">
                  <c:v>0.6099881807939086</c:v>
                </c:pt>
                <c:pt idx="205">
                  <c:v>0.47104307525408168</c:v>
                </c:pt>
                <c:pt idx="206">
                  <c:v>0.28643009001235775</c:v>
                </c:pt>
                <c:pt idx="207">
                  <c:v>0.28987202805531659</c:v>
                </c:pt>
                <c:pt idx="208">
                  <c:v>0.14704417974582673</c:v>
                </c:pt>
                <c:pt idx="209">
                  <c:v>-0.12416650501700793</c:v>
                </c:pt>
                <c:pt idx="210">
                  <c:v>-0.54202939270346662</c:v>
                </c:pt>
                <c:pt idx="211">
                  <c:v>-0.46432134220832438</c:v>
                </c:pt>
                <c:pt idx="212">
                  <c:v>-0.43170971442573708</c:v>
                </c:pt>
                <c:pt idx="213">
                  <c:v>-0.553750068891253</c:v>
                </c:pt>
                <c:pt idx="214">
                  <c:v>-0.54272660623149549</c:v>
                </c:pt>
                <c:pt idx="215">
                  <c:v>-0.64114240366517528</c:v>
                </c:pt>
                <c:pt idx="216">
                  <c:v>-0.93560997499607779</c:v>
                </c:pt>
                <c:pt idx="217">
                  <c:v>-8.51091472620151E-2</c:v>
                </c:pt>
                <c:pt idx="218">
                  <c:v>0.16441608219228998</c:v>
                </c:pt>
                <c:pt idx="219">
                  <c:v>0.3186821757581717</c:v>
                </c:pt>
                <c:pt idx="220">
                  <c:v>0.2961951794302024</c:v>
                </c:pt>
                <c:pt idx="221">
                  <c:v>0.73136312614308185</c:v>
                </c:pt>
                <c:pt idx="222">
                  <c:v>1.0474492848699255</c:v>
                </c:pt>
                <c:pt idx="223">
                  <c:v>0.54702531398323073</c:v>
                </c:pt>
                <c:pt idx="224">
                  <c:v>0.80068289775491752</c:v>
                </c:pt>
                <c:pt idx="225">
                  <c:v>1.271987461545574</c:v>
                </c:pt>
                <c:pt idx="226">
                  <c:v>1.2937623928744957</c:v>
                </c:pt>
                <c:pt idx="227">
                  <c:v>1.4668163304077297</c:v>
                </c:pt>
                <c:pt idx="228">
                  <c:v>1.3746183294740175</c:v>
                </c:pt>
                <c:pt idx="229">
                  <c:v>1.1123052394521453</c:v>
                </c:pt>
                <c:pt idx="230">
                  <c:v>0.89921194801178628</c:v>
                </c:pt>
                <c:pt idx="231">
                  <c:v>0.69061990847537058</c:v>
                </c:pt>
                <c:pt idx="232">
                  <c:v>0.63725617219709818</c:v>
                </c:pt>
                <c:pt idx="233">
                  <c:v>0.30069056289471796</c:v>
                </c:pt>
                <c:pt idx="234">
                  <c:v>-9.9756700583118391E-2</c:v>
                </c:pt>
                <c:pt idx="235">
                  <c:v>0.13265258771068056</c:v>
                </c:pt>
                <c:pt idx="236">
                  <c:v>-0.4535947883214006</c:v>
                </c:pt>
                <c:pt idx="237">
                  <c:v>-0.5133258386519115</c:v>
                </c:pt>
                <c:pt idx="238">
                  <c:v>-0.76001357560300564</c:v>
                </c:pt>
                <c:pt idx="239">
                  <c:v>-0.83869960642337571</c:v>
                </c:pt>
                <c:pt idx="240">
                  <c:v>-1.9489635737196582</c:v>
                </c:pt>
                <c:pt idx="241">
                  <c:v>-2.3749965047190971</c:v>
                </c:pt>
                <c:pt idx="242">
                  <c:v>-2.46620608696997</c:v>
                </c:pt>
                <c:pt idx="243">
                  <c:v>-2.2541254172198952</c:v>
                </c:pt>
                <c:pt idx="244">
                  <c:v>-2.3521068062588881</c:v>
                </c:pt>
                <c:pt idx="245">
                  <c:v>-2.6525973156186069</c:v>
                </c:pt>
                <c:pt idx="246">
                  <c:v>-2.1331169592691892</c:v>
                </c:pt>
                <c:pt idx="247">
                  <c:v>-2.0125904536525114</c:v>
                </c:pt>
                <c:pt idx="248">
                  <c:v>-1.3292151187691559</c:v>
                </c:pt>
                <c:pt idx="249">
                  <c:v>-1.3282750493619508</c:v>
                </c:pt>
                <c:pt idx="250">
                  <c:v>-2.4943982318529798</c:v>
                </c:pt>
                <c:pt idx="251">
                  <c:v>-1.7161139994775401</c:v>
                </c:pt>
                <c:pt idx="252">
                  <c:v>-1.4391369948346171</c:v>
                </c:pt>
                <c:pt idx="253">
                  <c:v>-0.94847845953612697</c:v>
                </c:pt>
                <c:pt idx="254">
                  <c:v>-0.22975783528147098</c:v>
                </c:pt>
                <c:pt idx="255">
                  <c:v>0.15441889841550926</c:v>
                </c:pt>
                <c:pt idx="256">
                  <c:v>0.15480219626300606</c:v>
                </c:pt>
                <c:pt idx="257">
                  <c:v>0.31725844854625196</c:v>
                </c:pt>
                <c:pt idx="258">
                  <c:v>0.42949610723006687</c:v>
                </c:pt>
                <c:pt idx="259">
                  <c:v>-0.32699274331487843</c:v>
                </c:pt>
                <c:pt idx="260">
                  <c:v>-0.2988108228678612</c:v>
                </c:pt>
                <c:pt idx="261">
                  <c:v>-0.25550764301938389</c:v>
                </c:pt>
                <c:pt idx="262">
                  <c:v>-0.58960815590391935</c:v>
                </c:pt>
                <c:pt idx="263">
                  <c:v>-0.69150765218296695</c:v>
                </c:pt>
                <c:pt idx="264">
                  <c:v>8.609691681748825E-3</c:v>
                </c:pt>
                <c:pt idx="265">
                  <c:v>-5.0541861850289402E-2</c:v>
                </c:pt>
                <c:pt idx="266">
                  <c:v>-0.60300991532045767</c:v>
                </c:pt>
                <c:pt idx="267">
                  <c:v>-1.1484583970686686</c:v>
                </c:pt>
                <c:pt idx="268">
                  <c:v>-1.1790876554935641</c:v>
                </c:pt>
                <c:pt idx="269">
                  <c:v>-0.52636145459037442</c:v>
                </c:pt>
                <c:pt idx="270">
                  <c:v>-0.5249744896676426</c:v>
                </c:pt>
                <c:pt idx="271">
                  <c:v>-8.0328048946616201E-2</c:v>
                </c:pt>
                <c:pt idx="272">
                  <c:v>0.40567111352590723</c:v>
                </c:pt>
                <c:pt idx="273">
                  <c:v>0.22426728343136187</c:v>
                </c:pt>
                <c:pt idx="274">
                  <c:v>0.84339322562199337</c:v>
                </c:pt>
                <c:pt idx="275">
                  <c:v>1.5331642583245111</c:v>
                </c:pt>
                <c:pt idx="276">
                  <c:v>1.877861894157135</c:v>
                </c:pt>
                <c:pt idx="277">
                  <c:v>1.9955283362368423</c:v>
                </c:pt>
                <c:pt idx="278">
                  <c:v>1.780182269162768</c:v>
                </c:pt>
                <c:pt idx="279">
                  <c:v>1.9036645878697178</c:v>
                </c:pt>
                <c:pt idx="280">
                  <c:v>1.8814106104995363</c:v>
                </c:pt>
                <c:pt idx="281">
                  <c:v>2.0238688327162939</c:v>
                </c:pt>
                <c:pt idx="282">
                  <c:v>1.8254024613397346</c:v>
                </c:pt>
                <c:pt idx="283">
                  <c:v>1.6928352458163498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cat>
            <c:numRef>
              <c:f>usd_sd!$B$149:$B$432</c:f>
              <c:numCache>
                <c:formatCode>yyyymm</c:formatCode>
                <c:ptCount val="284"/>
                <c:pt idx="0">
                  <c:v>33238</c:v>
                </c:pt>
                <c:pt idx="1">
                  <c:v>33269</c:v>
                </c:pt>
                <c:pt idx="2">
                  <c:v>33297</c:v>
                </c:pt>
                <c:pt idx="3">
                  <c:v>33328</c:v>
                </c:pt>
                <c:pt idx="4">
                  <c:v>33358</c:v>
                </c:pt>
                <c:pt idx="5">
                  <c:v>33389</c:v>
                </c:pt>
                <c:pt idx="6">
                  <c:v>33419</c:v>
                </c:pt>
                <c:pt idx="7">
                  <c:v>33450</c:v>
                </c:pt>
                <c:pt idx="8">
                  <c:v>33481</c:v>
                </c:pt>
                <c:pt idx="9">
                  <c:v>33511</c:v>
                </c:pt>
                <c:pt idx="10">
                  <c:v>33542</c:v>
                </c:pt>
                <c:pt idx="11">
                  <c:v>33572</c:v>
                </c:pt>
                <c:pt idx="12">
                  <c:v>33603</c:v>
                </c:pt>
                <c:pt idx="13">
                  <c:v>33634</c:v>
                </c:pt>
                <c:pt idx="14">
                  <c:v>33663</c:v>
                </c:pt>
                <c:pt idx="15">
                  <c:v>33694</c:v>
                </c:pt>
                <c:pt idx="16">
                  <c:v>33724</c:v>
                </c:pt>
                <c:pt idx="17">
                  <c:v>33755</c:v>
                </c:pt>
                <c:pt idx="18">
                  <c:v>33785</c:v>
                </c:pt>
                <c:pt idx="19">
                  <c:v>33816</c:v>
                </c:pt>
                <c:pt idx="20">
                  <c:v>33847</c:v>
                </c:pt>
                <c:pt idx="21">
                  <c:v>33877</c:v>
                </c:pt>
                <c:pt idx="22">
                  <c:v>33908</c:v>
                </c:pt>
                <c:pt idx="23">
                  <c:v>33938</c:v>
                </c:pt>
                <c:pt idx="24">
                  <c:v>33969</c:v>
                </c:pt>
                <c:pt idx="25">
                  <c:v>34000</c:v>
                </c:pt>
                <c:pt idx="26">
                  <c:v>34028</c:v>
                </c:pt>
                <c:pt idx="27">
                  <c:v>34059</c:v>
                </c:pt>
                <c:pt idx="28">
                  <c:v>34089</c:v>
                </c:pt>
                <c:pt idx="29">
                  <c:v>34120</c:v>
                </c:pt>
                <c:pt idx="30">
                  <c:v>34150</c:v>
                </c:pt>
                <c:pt idx="31">
                  <c:v>34181</c:v>
                </c:pt>
                <c:pt idx="32">
                  <c:v>34212</c:v>
                </c:pt>
                <c:pt idx="33">
                  <c:v>34242</c:v>
                </c:pt>
                <c:pt idx="34">
                  <c:v>34273</c:v>
                </c:pt>
                <c:pt idx="35">
                  <c:v>34303</c:v>
                </c:pt>
                <c:pt idx="36">
                  <c:v>34334</c:v>
                </c:pt>
                <c:pt idx="37">
                  <c:v>34365</c:v>
                </c:pt>
                <c:pt idx="38">
                  <c:v>34393</c:v>
                </c:pt>
                <c:pt idx="39">
                  <c:v>34424</c:v>
                </c:pt>
                <c:pt idx="40">
                  <c:v>34454</c:v>
                </c:pt>
                <c:pt idx="41">
                  <c:v>34485</c:v>
                </c:pt>
                <c:pt idx="42">
                  <c:v>34515</c:v>
                </c:pt>
                <c:pt idx="43">
                  <c:v>34546</c:v>
                </c:pt>
                <c:pt idx="44">
                  <c:v>34577</c:v>
                </c:pt>
                <c:pt idx="45">
                  <c:v>34607</c:v>
                </c:pt>
                <c:pt idx="46">
                  <c:v>34638</c:v>
                </c:pt>
                <c:pt idx="47">
                  <c:v>34668</c:v>
                </c:pt>
                <c:pt idx="48">
                  <c:v>34699</c:v>
                </c:pt>
                <c:pt idx="49">
                  <c:v>34730</c:v>
                </c:pt>
                <c:pt idx="50">
                  <c:v>34758</c:v>
                </c:pt>
                <c:pt idx="51">
                  <c:v>34789</c:v>
                </c:pt>
                <c:pt idx="52">
                  <c:v>34819</c:v>
                </c:pt>
                <c:pt idx="53">
                  <c:v>34850</c:v>
                </c:pt>
                <c:pt idx="54">
                  <c:v>34880</c:v>
                </c:pt>
                <c:pt idx="55">
                  <c:v>34911</c:v>
                </c:pt>
                <c:pt idx="56">
                  <c:v>34942</c:v>
                </c:pt>
                <c:pt idx="57">
                  <c:v>34972</c:v>
                </c:pt>
                <c:pt idx="58">
                  <c:v>35003</c:v>
                </c:pt>
                <c:pt idx="59">
                  <c:v>35033</c:v>
                </c:pt>
                <c:pt idx="60">
                  <c:v>35064</c:v>
                </c:pt>
                <c:pt idx="61">
                  <c:v>35095</c:v>
                </c:pt>
                <c:pt idx="62">
                  <c:v>35124</c:v>
                </c:pt>
                <c:pt idx="63">
                  <c:v>35155</c:v>
                </c:pt>
                <c:pt idx="64">
                  <c:v>35185</c:v>
                </c:pt>
                <c:pt idx="65">
                  <c:v>35216</c:v>
                </c:pt>
                <c:pt idx="66">
                  <c:v>35246</c:v>
                </c:pt>
                <c:pt idx="67">
                  <c:v>35277</c:v>
                </c:pt>
                <c:pt idx="68">
                  <c:v>35308</c:v>
                </c:pt>
                <c:pt idx="69">
                  <c:v>35338</c:v>
                </c:pt>
                <c:pt idx="70">
                  <c:v>35369</c:v>
                </c:pt>
                <c:pt idx="71">
                  <c:v>35399</c:v>
                </c:pt>
                <c:pt idx="72">
                  <c:v>35430</c:v>
                </c:pt>
                <c:pt idx="73">
                  <c:v>35461</c:v>
                </c:pt>
                <c:pt idx="74">
                  <c:v>35489</c:v>
                </c:pt>
                <c:pt idx="75">
                  <c:v>35520</c:v>
                </c:pt>
                <c:pt idx="76">
                  <c:v>35550</c:v>
                </c:pt>
                <c:pt idx="77">
                  <c:v>35581</c:v>
                </c:pt>
                <c:pt idx="78">
                  <c:v>35611</c:v>
                </c:pt>
                <c:pt idx="79">
                  <c:v>35642</c:v>
                </c:pt>
                <c:pt idx="80">
                  <c:v>35673</c:v>
                </c:pt>
                <c:pt idx="81">
                  <c:v>35703</c:v>
                </c:pt>
                <c:pt idx="82">
                  <c:v>35734</c:v>
                </c:pt>
                <c:pt idx="83">
                  <c:v>35764</c:v>
                </c:pt>
                <c:pt idx="84">
                  <c:v>35795</c:v>
                </c:pt>
                <c:pt idx="85">
                  <c:v>35826</c:v>
                </c:pt>
                <c:pt idx="86">
                  <c:v>35854</c:v>
                </c:pt>
                <c:pt idx="87">
                  <c:v>35885</c:v>
                </c:pt>
                <c:pt idx="88">
                  <c:v>35915</c:v>
                </c:pt>
                <c:pt idx="89">
                  <c:v>35946</c:v>
                </c:pt>
                <c:pt idx="90">
                  <c:v>35976</c:v>
                </c:pt>
                <c:pt idx="91">
                  <c:v>36007</c:v>
                </c:pt>
                <c:pt idx="92">
                  <c:v>36038</c:v>
                </c:pt>
                <c:pt idx="93">
                  <c:v>36068</c:v>
                </c:pt>
                <c:pt idx="94">
                  <c:v>36099</c:v>
                </c:pt>
                <c:pt idx="95">
                  <c:v>36129</c:v>
                </c:pt>
                <c:pt idx="96">
                  <c:v>36160</c:v>
                </c:pt>
                <c:pt idx="97">
                  <c:v>36191</c:v>
                </c:pt>
                <c:pt idx="98">
                  <c:v>36219</c:v>
                </c:pt>
                <c:pt idx="99">
                  <c:v>36250</c:v>
                </c:pt>
                <c:pt idx="100">
                  <c:v>36280</c:v>
                </c:pt>
                <c:pt idx="101">
                  <c:v>36311</c:v>
                </c:pt>
                <c:pt idx="102">
                  <c:v>36341</c:v>
                </c:pt>
                <c:pt idx="103">
                  <c:v>36372</c:v>
                </c:pt>
                <c:pt idx="104">
                  <c:v>36403</c:v>
                </c:pt>
                <c:pt idx="105">
                  <c:v>36433</c:v>
                </c:pt>
                <c:pt idx="106">
                  <c:v>36464</c:v>
                </c:pt>
                <c:pt idx="107">
                  <c:v>36494</c:v>
                </c:pt>
                <c:pt idx="108">
                  <c:v>36525</c:v>
                </c:pt>
                <c:pt idx="109">
                  <c:v>36556</c:v>
                </c:pt>
                <c:pt idx="110">
                  <c:v>36585</c:v>
                </c:pt>
                <c:pt idx="111">
                  <c:v>36616</c:v>
                </c:pt>
                <c:pt idx="112">
                  <c:v>36646</c:v>
                </c:pt>
                <c:pt idx="113">
                  <c:v>36677</c:v>
                </c:pt>
                <c:pt idx="114">
                  <c:v>36707</c:v>
                </c:pt>
                <c:pt idx="115">
                  <c:v>36738</c:v>
                </c:pt>
                <c:pt idx="116">
                  <c:v>36769</c:v>
                </c:pt>
                <c:pt idx="117">
                  <c:v>36799</c:v>
                </c:pt>
                <c:pt idx="118">
                  <c:v>36830</c:v>
                </c:pt>
                <c:pt idx="119">
                  <c:v>36860</c:v>
                </c:pt>
                <c:pt idx="120">
                  <c:v>36891</c:v>
                </c:pt>
                <c:pt idx="121">
                  <c:v>36922</c:v>
                </c:pt>
                <c:pt idx="122">
                  <c:v>36950</c:v>
                </c:pt>
                <c:pt idx="123">
                  <c:v>36981</c:v>
                </c:pt>
                <c:pt idx="124">
                  <c:v>37011</c:v>
                </c:pt>
                <c:pt idx="125">
                  <c:v>37042</c:v>
                </c:pt>
                <c:pt idx="126">
                  <c:v>37072</c:v>
                </c:pt>
                <c:pt idx="127">
                  <c:v>37103</c:v>
                </c:pt>
                <c:pt idx="128">
                  <c:v>37134</c:v>
                </c:pt>
                <c:pt idx="129">
                  <c:v>37164</c:v>
                </c:pt>
                <c:pt idx="130">
                  <c:v>37195</c:v>
                </c:pt>
                <c:pt idx="131">
                  <c:v>37225</c:v>
                </c:pt>
                <c:pt idx="132">
                  <c:v>37256</c:v>
                </c:pt>
                <c:pt idx="133">
                  <c:v>37287</c:v>
                </c:pt>
                <c:pt idx="134">
                  <c:v>37315</c:v>
                </c:pt>
                <c:pt idx="135">
                  <c:v>37346</c:v>
                </c:pt>
                <c:pt idx="136">
                  <c:v>37376</c:v>
                </c:pt>
                <c:pt idx="137">
                  <c:v>37407</c:v>
                </c:pt>
                <c:pt idx="138">
                  <c:v>37437</c:v>
                </c:pt>
                <c:pt idx="139">
                  <c:v>37468</c:v>
                </c:pt>
                <c:pt idx="140">
                  <c:v>37499</c:v>
                </c:pt>
                <c:pt idx="141">
                  <c:v>37529</c:v>
                </c:pt>
                <c:pt idx="142">
                  <c:v>37560</c:v>
                </c:pt>
                <c:pt idx="143">
                  <c:v>37590</c:v>
                </c:pt>
                <c:pt idx="144">
                  <c:v>37621</c:v>
                </c:pt>
                <c:pt idx="145">
                  <c:v>37652</c:v>
                </c:pt>
                <c:pt idx="146">
                  <c:v>37680</c:v>
                </c:pt>
                <c:pt idx="147">
                  <c:v>37711</c:v>
                </c:pt>
                <c:pt idx="148">
                  <c:v>37741</c:v>
                </c:pt>
                <c:pt idx="149">
                  <c:v>37772</c:v>
                </c:pt>
                <c:pt idx="150">
                  <c:v>37802</c:v>
                </c:pt>
                <c:pt idx="151">
                  <c:v>37833</c:v>
                </c:pt>
                <c:pt idx="152">
                  <c:v>37864</c:v>
                </c:pt>
                <c:pt idx="153">
                  <c:v>37894</c:v>
                </c:pt>
                <c:pt idx="154">
                  <c:v>37925</c:v>
                </c:pt>
                <c:pt idx="155">
                  <c:v>37955</c:v>
                </c:pt>
                <c:pt idx="156">
                  <c:v>37986</c:v>
                </c:pt>
                <c:pt idx="157">
                  <c:v>38017</c:v>
                </c:pt>
                <c:pt idx="158">
                  <c:v>38046</c:v>
                </c:pt>
                <c:pt idx="159">
                  <c:v>38077</c:v>
                </c:pt>
                <c:pt idx="160">
                  <c:v>38107</c:v>
                </c:pt>
                <c:pt idx="161">
                  <c:v>38138</c:v>
                </c:pt>
                <c:pt idx="162">
                  <c:v>38168</c:v>
                </c:pt>
                <c:pt idx="163">
                  <c:v>38199</c:v>
                </c:pt>
                <c:pt idx="164">
                  <c:v>38230</c:v>
                </c:pt>
                <c:pt idx="165">
                  <c:v>38260</c:v>
                </c:pt>
                <c:pt idx="166">
                  <c:v>38291</c:v>
                </c:pt>
                <c:pt idx="167">
                  <c:v>38321</c:v>
                </c:pt>
                <c:pt idx="168">
                  <c:v>38352</c:v>
                </c:pt>
                <c:pt idx="169">
                  <c:v>38383</c:v>
                </c:pt>
                <c:pt idx="170">
                  <c:v>38411</c:v>
                </c:pt>
                <c:pt idx="171">
                  <c:v>38442</c:v>
                </c:pt>
                <c:pt idx="172">
                  <c:v>38472</c:v>
                </c:pt>
                <c:pt idx="173">
                  <c:v>38503</c:v>
                </c:pt>
                <c:pt idx="174">
                  <c:v>38533</c:v>
                </c:pt>
                <c:pt idx="175">
                  <c:v>38564</c:v>
                </c:pt>
                <c:pt idx="176">
                  <c:v>38595</c:v>
                </c:pt>
                <c:pt idx="177">
                  <c:v>38625</c:v>
                </c:pt>
                <c:pt idx="178">
                  <c:v>38656</c:v>
                </c:pt>
                <c:pt idx="179">
                  <c:v>38686</c:v>
                </c:pt>
                <c:pt idx="180">
                  <c:v>38717</c:v>
                </c:pt>
                <c:pt idx="181">
                  <c:v>38748</c:v>
                </c:pt>
                <c:pt idx="182">
                  <c:v>38776</c:v>
                </c:pt>
                <c:pt idx="183">
                  <c:v>38807</c:v>
                </c:pt>
                <c:pt idx="184">
                  <c:v>38837</c:v>
                </c:pt>
                <c:pt idx="185">
                  <c:v>38868</c:v>
                </c:pt>
                <c:pt idx="186">
                  <c:v>38898</c:v>
                </c:pt>
                <c:pt idx="187">
                  <c:v>38929</c:v>
                </c:pt>
                <c:pt idx="188">
                  <c:v>38960</c:v>
                </c:pt>
                <c:pt idx="189">
                  <c:v>38990</c:v>
                </c:pt>
                <c:pt idx="190">
                  <c:v>39021</c:v>
                </c:pt>
                <c:pt idx="191">
                  <c:v>39051</c:v>
                </c:pt>
                <c:pt idx="192">
                  <c:v>39082</c:v>
                </c:pt>
                <c:pt idx="193">
                  <c:v>39113</c:v>
                </c:pt>
                <c:pt idx="194">
                  <c:v>39141</c:v>
                </c:pt>
                <c:pt idx="195">
                  <c:v>39172</c:v>
                </c:pt>
                <c:pt idx="196">
                  <c:v>39202</c:v>
                </c:pt>
                <c:pt idx="197">
                  <c:v>39233</c:v>
                </c:pt>
                <c:pt idx="198">
                  <c:v>39263</c:v>
                </c:pt>
                <c:pt idx="199">
                  <c:v>39294</c:v>
                </c:pt>
                <c:pt idx="200">
                  <c:v>39325</c:v>
                </c:pt>
                <c:pt idx="201">
                  <c:v>39355</c:v>
                </c:pt>
                <c:pt idx="202">
                  <c:v>39386</c:v>
                </c:pt>
                <c:pt idx="203">
                  <c:v>39416</c:v>
                </c:pt>
                <c:pt idx="204">
                  <c:v>39447</c:v>
                </c:pt>
                <c:pt idx="205">
                  <c:v>39478</c:v>
                </c:pt>
                <c:pt idx="206">
                  <c:v>39507</c:v>
                </c:pt>
                <c:pt idx="207">
                  <c:v>39538</c:v>
                </c:pt>
                <c:pt idx="208">
                  <c:v>39568</c:v>
                </c:pt>
                <c:pt idx="209">
                  <c:v>39599</c:v>
                </c:pt>
                <c:pt idx="210">
                  <c:v>39629</c:v>
                </c:pt>
                <c:pt idx="211">
                  <c:v>39660</c:v>
                </c:pt>
                <c:pt idx="212">
                  <c:v>39691</c:v>
                </c:pt>
                <c:pt idx="213">
                  <c:v>39721</c:v>
                </c:pt>
                <c:pt idx="214">
                  <c:v>39752</c:v>
                </c:pt>
                <c:pt idx="215">
                  <c:v>39782</c:v>
                </c:pt>
                <c:pt idx="216">
                  <c:v>39813</c:v>
                </c:pt>
                <c:pt idx="217">
                  <c:v>39844</c:v>
                </c:pt>
                <c:pt idx="218">
                  <c:v>39872</c:v>
                </c:pt>
                <c:pt idx="219">
                  <c:v>39903</c:v>
                </c:pt>
                <c:pt idx="220">
                  <c:v>39933</c:v>
                </c:pt>
                <c:pt idx="221">
                  <c:v>39964</c:v>
                </c:pt>
                <c:pt idx="222">
                  <c:v>39994</c:v>
                </c:pt>
                <c:pt idx="223">
                  <c:v>40025</c:v>
                </c:pt>
                <c:pt idx="224">
                  <c:v>40056</c:v>
                </c:pt>
                <c:pt idx="225">
                  <c:v>40086</c:v>
                </c:pt>
                <c:pt idx="226">
                  <c:v>40117</c:v>
                </c:pt>
                <c:pt idx="227">
                  <c:v>40147</c:v>
                </c:pt>
                <c:pt idx="228">
                  <c:v>40178</c:v>
                </c:pt>
                <c:pt idx="229">
                  <c:v>40209</c:v>
                </c:pt>
                <c:pt idx="230">
                  <c:v>40237</c:v>
                </c:pt>
                <c:pt idx="231">
                  <c:v>40268</c:v>
                </c:pt>
                <c:pt idx="232">
                  <c:v>40298</c:v>
                </c:pt>
                <c:pt idx="233">
                  <c:v>40329</c:v>
                </c:pt>
                <c:pt idx="234">
                  <c:v>40359</c:v>
                </c:pt>
                <c:pt idx="235">
                  <c:v>40390</c:v>
                </c:pt>
                <c:pt idx="236">
                  <c:v>40421</c:v>
                </c:pt>
                <c:pt idx="237">
                  <c:v>40451</c:v>
                </c:pt>
                <c:pt idx="238">
                  <c:v>40482</c:v>
                </c:pt>
                <c:pt idx="239">
                  <c:v>40512</c:v>
                </c:pt>
                <c:pt idx="240">
                  <c:v>40543</c:v>
                </c:pt>
                <c:pt idx="241">
                  <c:v>40574</c:v>
                </c:pt>
                <c:pt idx="242">
                  <c:v>40602</c:v>
                </c:pt>
                <c:pt idx="243">
                  <c:v>40633</c:v>
                </c:pt>
                <c:pt idx="244">
                  <c:v>40663</c:v>
                </c:pt>
                <c:pt idx="245">
                  <c:v>40694</c:v>
                </c:pt>
                <c:pt idx="246">
                  <c:v>40724</c:v>
                </c:pt>
                <c:pt idx="247">
                  <c:v>40755</c:v>
                </c:pt>
                <c:pt idx="248">
                  <c:v>40786</c:v>
                </c:pt>
                <c:pt idx="249">
                  <c:v>40816</c:v>
                </c:pt>
                <c:pt idx="250">
                  <c:v>40847</c:v>
                </c:pt>
                <c:pt idx="251">
                  <c:v>40877</c:v>
                </c:pt>
                <c:pt idx="252">
                  <c:v>40908</c:v>
                </c:pt>
                <c:pt idx="253">
                  <c:v>40939</c:v>
                </c:pt>
                <c:pt idx="254">
                  <c:v>40968</c:v>
                </c:pt>
                <c:pt idx="255">
                  <c:v>40999</c:v>
                </c:pt>
                <c:pt idx="256">
                  <c:v>41029</c:v>
                </c:pt>
                <c:pt idx="257">
                  <c:v>41060</c:v>
                </c:pt>
                <c:pt idx="258">
                  <c:v>41090</c:v>
                </c:pt>
                <c:pt idx="259">
                  <c:v>41121</c:v>
                </c:pt>
                <c:pt idx="260">
                  <c:v>41152</c:v>
                </c:pt>
                <c:pt idx="261">
                  <c:v>41182</c:v>
                </c:pt>
                <c:pt idx="262">
                  <c:v>41213</c:v>
                </c:pt>
                <c:pt idx="263">
                  <c:v>41243</c:v>
                </c:pt>
                <c:pt idx="264">
                  <c:v>41274</c:v>
                </c:pt>
                <c:pt idx="265">
                  <c:v>41305</c:v>
                </c:pt>
                <c:pt idx="266">
                  <c:v>41333</c:v>
                </c:pt>
                <c:pt idx="267">
                  <c:v>41364</c:v>
                </c:pt>
                <c:pt idx="268">
                  <c:v>41394</c:v>
                </c:pt>
                <c:pt idx="269">
                  <c:v>41425</c:v>
                </c:pt>
                <c:pt idx="270">
                  <c:v>41455</c:v>
                </c:pt>
                <c:pt idx="271">
                  <c:v>41486</c:v>
                </c:pt>
                <c:pt idx="272">
                  <c:v>41517</c:v>
                </c:pt>
                <c:pt idx="273">
                  <c:v>41547</c:v>
                </c:pt>
                <c:pt idx="274">
                  <c:v>41578</c:v>
                </c:pt>
                <c:pt idx="275">
                  <c:v>41608</c:v>
                </c:pt>
                <c:pt idx="276">
                  <c:v>41639</c:v>
                </c:pt>
                <c:pt idx="277">
                  <c:v>41670</c:v>
                </c:pt>
                <c:pt idx="278">
                  <c:v>41698</c:v>
                </c:pt>
                <c:pt idx="279">
                  <c:v>41729</c:v>
                </c:pt>
                <c:pt idx="280">
                  <c:v>41759</c:v>
                </c:pt>
                <c:pt idx="281">
                  <c:v>41790</c:v>
                </c:pt>
                <c:pt idx="282">
                  <c:v>41820</c:v>
                </c:pt>
                <c:pt idx="283">
                  <c:v>41851</c:v>
                </c:pt>
              </c:numCache>
            </c:numRef>
          </c:cat>
          <c:val>
            <c:numRef>
              <c:f>usd_sd!$D$149:$D$432</c:f>
              <c:numCache>
                <c:formatCode>0.0</c:formatCode>
                <c:ptCount val="284"/>
                <c:pt idx="0">
                  <c:v>-0.5538871010372487</c:v>
                </c:pt>
                <c:pt idx="1">
                  <c:v>-0.80325010142372122</c:v>
                </c:pt>
                <c:pt idx="2">
                  <c:v>-0.54719948161848608</c:v>
                </c:pt>
                <c:pt idx="3">
                  <c:v>-0.63339963023267931</c:v>
                </c:pt>
                <c:pt idx="4">
                  <c:v>-0.33058039623019642</c:v>
                </c:pt>
                <c:pt idx="5">
                  <c:v>-6.2955711284015142E-2</c:v>
                </c:pt>
                <c:pt idx="6">
                  <c:v>-0.53823784271251873</c:v>
                </c:pt>
                <c:pt idx="7">
                  <c:v>-0.87490702502777284</c:v>
                </c:pt>
                <c:pt idx="8">
                  <c:v>-0.90326825502421626</c:v>
                </c:pt>
                <c:pt idx="9">
                  <c:v>-1.3860843580213922</c:v>
                </c:pt>
                <c:pt idx="10">
                  <c:v>-1.5560937199641347</c:v>
                </c:pt>
                <c:pt idx="11">
                  <c:v>-2.2295178825939717</c:v>
                </c:pt>
                <c:pt idx="12">
                  <c:v>-1.5795088243795599</c:v>
                </c:pt>
                <c:pt idx="13">
                  <c:v>-1.473182217248086</c:v>
                </c:pt>
                <c:pt idx="14">
                  <c:v>-1.5675567715925081</c:v>
                </c:pt>
                <c:pt idx="15">
                  <c:v>-1.3693240003047045</c:v>
                </c:pt>
                <c:pt idx="16">
                  <c:v>-1.2979992527411246</c:v>
                </c:pt>
                <c:pt idx="17">
                  <c:v>-1.5353340124725852</c:v>
                </c:pt>
                <c:pt idx="18">
                  <c:v>-1.1458943477746524</c:v>
                </c:pt>
                <c:pt idx="19">
                  <c:v>-1.2468879187461122</c:v>
                </c:pt>
                <c:pt idx="20">
                  <c:v>-1.2809022469974158</c:v>
                </c:pt>
                <c:pt idx="21">
                  <c:v>-1.2333538247640985</c:v>
                </c:pt>
                <c:pt idx="22">
                  <c:v>-1.0761308691391345</c:v>
                </c:pt>
                <c:pt idx="23">
                  <c:v>-1.1001271152959031</c:v>
                </c:pt>
                <c:pt idx="24">
                  <c:v>-0.65592106238338088</c:v>
                </c:pt>
                <c:pt idx="25">
                  <c:v>-0.22336236653999778</c:v>
                </c:pt>
                <c:pt idx="26">
                  <c:v>0.80840612075880081</c:v>
                </c:pt>
                <c:pt idx="27">
                  <c:v>0.84195833768794759</c:v>
                </c:pt>
                <c:pt idx="28">
                  <c:v>0.71071840263203023</c:v>
                </c:pt>
                <c:pt idx="29">
                  <c:v>0.95619379940148508</c:v>
                </c:pt>
                <c:pt idx="30">
                  <c:v>1.0046716712230543</c:v>
                </c:pt>
                <c:pt idx="31">
                  <c:v>1.7726505093664047</c:v>
                </c:pt>
                <c:pt idx="32">
                  <c:v>1.5328797659801792</c:v>
                </c:pt>
                <c:pt idx="33">
                  <c:v>1.3998156347756601</c:v>
                </c:pt>
                <c:pt idx="34">
                  <c:v>1.6442170379159027</c:v>
                </c:pt>
                <c:pt idx="35">
                  <c:v>1.6041115047529135</c:v>
                </c:pt>
                <c:pt idx="36">
                  <c:v>2.1000808687454762</c:v>
                </c:pt>
                <c:pt idx="37">
                  <c:v>1.02627516243438</c:v>
                </c:pt>
                <c:pt idx="38">
                  <c:v>1.1279353947523614</c:v>
                </c:pt>
                <c:pt idx="39">
                  <c:v>0.74500265447521707</c:v>
                </c:pt>
                <c:pt idx="40">
                  <c:v>0.95429814760345577</c:v>
                </c:pt>
                <c:pt idx="41">
                  <c:v>0.56982683360917308</c:v>
                </c:pt>
                <c:pt idx="42">
                  <c:v>0.68435737218540416</c:v>
                </c:pt>
                <c:pt idx="43">
                  <c:v>8.0719255945404675E-2</c:v>
                </c:pt>
                <c:pt idx="44">
                  <c:v>6.8347450853241926E-2</c:v>
                </c:pt>
                <c:pt idx="45">
                  <c:v>-0.57903702259417933</c:v>
                </c:pt>
                <c:pt idx="46">
                  <c:v>-5.3603686913340526E-2</c:v>
                </c:pt>
                <c:pt idx="47">
                  <c:v>-0.15720500138153792</c:v>
                </c:pt>
                <c:pt idx="48">
                  <c:v>-0.10238953624759066</c:v>
                </c:pt>
                <c:pt idx="49">
                  <c:v>-0.22214315367560936</c:v>
                </c:pt>
                <c:pt idx="50">
                  <c:v>-0.23410550533021113</c:v>
                </c:pt>
                <c:pt idx="51">
                  <c:v>-0.52766698156514191</c:v>
                </c:pt>
                <c:pt idx="52">
                  <c:v>-0.308597710462024</c:v>
                </c:pt>
                <c:pt idx="53">
                  <c:v>-0.49914650146942674</c:v>
                </c:pt>
                <c:pt idx="54">
                  <c:v>-0.36984004566708667</c:v>
                </c:pt>
                <c:pt idx="55">
                  <c:v>-0.17676725698994855</c:v>
                </c:pt>
                <c:pt idx="56">
                  <c:v>-0.24290268143180532</c:v>
                </c:pt>
                <c:pt idx="57">
                  <c:v>5.5417083106548998E-2</c:v>
                </c:pt>
                <c:pt idx="58">
                  <c:v>-6.1304122340917241E-2</c:v>
                </c:pt>
                <c:pt idx="59">
                  <c:v>0.34450816371266718</c:v>
                </c:pt>
                <c:pt idx="60">
                  <c:v>9.8579990733003858E-2</c:v>
                </c:pt>
                <c:pt idx="61">
                  <c:v>0.30776538406103499</c:v>
                </c:pt>
                <c:pt idx="62">
                  <c:v>0.36439113423565261</c:v>
                </c:pt>
                <c:pt idx="63">
                  <c:v>9.114898954164867E-2</c:v>
                </c:pt>
                <c:pt idx="64">
                  <c:v>9.0664934472986639E-2</c:v>
                </c:pt>
                <c:pt idx="65">
                  <c:v>0.82076587308440652</c:v>
                </c:pt>
                <c:pt idx="66">
                  <c:v>0.19501585563407647</c:v>
                </c:pt>
                <c:pt idx="67">
                  <c:v>-0.24609216740213075</c:v>
                </c:pt>
                <c:pt idx="68">
                  <c:v>0.53884673370504732</c:v>
                </c:pt>
                <c:pt idx="69">
                  <c:v>0.41678615172168826</c:v>
                </c:pt>
                <c:pt idx="70">
                  <c:v>0.11382473244256068</c:v>
                </c:pt>
                <c:pt idx="71">
                  <c:v>0.38524118503259064</c:v>
                </c:pt>
                <c:pt idx="72">
                  <c:v>0.21420920509502295</c:v>
                </c:pt>
                <c:pt idx="73">
                  <c:v>0.6914032993135858</c:v>
                </c:pt>
                <c:pt idx="74">
                  <c:v>0.21291618044538616</c:v>
                </c:pt>
                <c:pt idx="75">
                  <c:v>0.89257610804738508</c:v>
                </c:pt>
                <c:pt idx="76">
                  <c:v>0.69655188457869655</c:v>
                </c:pt>
                <c:pt idx="77">
                  <c:v>1.0923777129780352</c:v>
                </c:pt>
                <c:pt idx="78">
                  <c:v>0.84712362434802568</c:v>
                </c:pt>
                <c:pt idx="79">
                  <c:v>1.1436813906174867</c:v>
                </c:pt>
                <c:pt idx="80">
                  <c:v>0.99591995177009807</c:v>
                </c:pt>
                <c:pt idx="81">
                  <c:v>0.92342183817899526</c:v>
                </c:pt>
                <c:pt idx="82">
                  <c:v>1.2544794062486306</c:v>
                </c:pt>
                <c:pt idx="83">
                  <c:v>0.60933395201849494</c:v>
                </c:pt>
                <c:pt idx="84">
                  <c:v>0.84462301075759716</c:v>
                </c:pt>
                <c:pt idx="85">
                  <c:v>0.71611083915149087</c:v>
                </c:pt>
                <c:pt idx="86">
                  <c:v>0.36070372169835357</c:v>
                </c:pt>
                <c:pt idx="87">
                  <c:v>0.45602181719828605</c:v>
                </c:pt>
                <c:pt idx="88">
                  <c:v>0.42669899195140742</c:v>
                </c:pt>
                <c:pt idx="89">
                  <c:v>0.44493950220650591</c:v>
                </c:pt>
                <c:pt idx="90">
                  <c:v>1.0821101485701929</c:v>
                </c:pt>
                <c:pt idx="91">
                  <c:v>0.76461198548770437</c:v>
                </c:pt>
                <c:pt idx="92">
                  <c:v>0.61561809147644497</c:v>
                </c:pt>
                <c:pt idx="93">
                  <c:v>0.55388795737777563</c:v>
                </c:pt>
                <c:pt idx="94">
                  <c:v>0.40340461284881379</c:v>
                </c:pt>
                <c:pt idx="95">
                  <c:v>0.53839974326111351</c:v>
                </c:pt>
                <c:pt idx="96">
                  <c:v>0.60498064129066631</c:v>
                </c:pt>
                <c:pt idx="97">
                  <c:v>0.41947628111736718</c:v>
                </c:pt>
                <c:pt idx="98">
                  <c:v>0.42090484481179913</c:v>
                </c:pt>
                <c:pt idx="99">
                  <c:v>-0.15356156217255676</c:v>
                </c:pt>
                <c:pt idx="100">
                  <c:v>-3.1590616586772161E-2</c:v>
                </c:pt>
                <c:pt idx="101">
                  <c:v>-0.29242765656968434</c:v>
                </c:pt>
                <c:pt idx="102">
                  <c:v>-0.84409166130180535</c:v>
                </c:pt>
                <c:pt idx="103">
                  <c:v>-0.81686359038060419</c:v>
                </c:pt>
                <c:pt idx="104">
                  <c:v>-0.87948644226395856</c:v>
                </c:pt>
                <c:pt idx="105">
                  <c:v>-0.78890979604446543</c:v>
                </c:pt>
                <c:pt idx="106">
                  <c:v>-0.43332890852726108</c:v>
                </c:pt>
                <c:pt idx="107">
                  <c:v>-0.4365157600389401</c:v>
                </c:pt>
                <c:pt idx="108">
                  <c:v>-0.32364929278365184</c:v>
                </c:pt>
                <c:pt idx="109">
                  <c:v>-0.46778524245811076</c:v>
                </c:pt>
                <c:pt idx="110">
                  <c:v>-9.7300145453198816E-2</c:v>
                </c:pt>
                <c:pt idx="111">
                  <c:v>-0.12746687758067352</c:v>
                </c:pt>
                <c:pt idx="112">
                  <c:v>6.4630252849099748E-3</c:v>
                </c:pt>
                <c:pt idx="113">
                  <c:v>-0.25362992760736541</c:v>
                </c:pt>
                <c:pt idx="114">
                  <c:v>-0.25921904095329229</c:v>
                </c:pt>
                <c:pt idx="115">
                  <c:v>-0.94357827780457959</c:v>
                </c:pt>
                <c:pt idx="116">
                  <c:v>-1.0805291894151794</c:v>
                </c:pt>
                <c:pt idx="117">
                  <c:v>-1.1400999062435055</c:v>
                </c:pt>
                <c:pt idx="118">
                  <c:v>-1.3413827050417124</c:v>
                </c:pt>
                <c:pt idx="119">
                  <c:v>-1.6472045625897858</c:v>
                </c:pt>
                <c:pt idx="120">
                  <c:v>-1.8437730528227587</c:v>
                </c:pt>
                <c:pt idx="121">
                  <c:v>-1.8570357781192299</c:v>
                </c:pt>
                <c:pt idx="122">
                  <c:v>-1.6917508417830909</c:v>
                </c:pt>
                <c:pt idx="123">
                  <c:v>-1.2932163026023333</c:v>
                </c:pt>
                <c:pt idx="124">
                  <c:v>-0.84458094020929164</c:v>
                </c:pt>
                <c:pt idx="125">
                  <c:v>-0.50618326440019412</c:v>
                </c:pt>
                <c:pt idx="126">
                  <c:v>0.60905629421482199</c:v>
                </c:pt>
                <c:pt idx="127">
                  <c:v>0.27095370711481676</c:v>
                </c:pt>
                <c:pt idx="128">
                  <c:v>0.79014306226193531</c:v>
                </c:pt>
                <c:pt idx="129">
                  <c:v>0.84662030748815076</c:v>
                </c:pt>
                <c:pt idx="130">
                  <c:v>0.51331326019023915</c:v>
                </c:pt>
                <c:pt idx="131">
                  <c:v>-4.8268602594877447E-2</c:v>
                </c:pt>
                <c:pt idx="132">
                  <c:v>-0.55910188959252349</c:v>
                </c:pt>
                <c:pt idx="133">
                  <c:v>-0.56338289279440068</c:v>
                </c:pt>
                <c:pt idx="134">
                  <c:v>0.52298215434255002</c:v>
                </c:pt>
                <c:pt idx="135">
                  <c:v>1.1489529218318124</c:v>
                </c:pt>
                <c:pt idx="136">
                  <c:v>0.59312443157790284</c:v>
                </c:pt>
                <c:pt idx="137">
                  <c:v>0.81768657126368793</c:v>
                </c:pt>
                <c:pt idx="138">
                  <c:v>0.65844560184093648</c:v>
                </c:pt>
                <c:pt idx="139">
                  <c:v>0.60553631718214818</c:v>
                </c:pt>
                <c:pt idx="140">
                  <c:v>0.49713320734995659</c:v>
                </c:pt>
                <c:pt idx="141">
                  <c:v>-0.593344183864144</c:v>
                </c:pt>
                <c:pt idx="142">
                  <c:v>-0.22988779472413265</c:v>
                </c:pt>
                <c:pt idx="143">
                  <c:v>0.47320320657791604</c:v>
                </c:pt>
                <c:pt idx="144">
                  <c:v>0.77965751004570594</c:v>
                </c:pt>
                <c:pt idx="145">
                  <c:v>1.0547236965178828</c:v>
                </c:pt>
                <c:pt idx="146">
                  <c:v>0.5741488393859151</c:v>
                </c:pt>
                <c:pt idx="147">
                  <c:v>0.34415519573077702</c:v>
                </c:pt>
                <c:pt idx="148">
                  <c:v>-0.39514150570438022</c:v>
                </c:pt>
                <c:pt idx="149">
                  <c:v>-6.4936515764614636E-2</c:v>
                </c:pt>
                <c:pt idx="150">
                  <c:v>-0.58265474831064001</c:v>
                </c:pt>
                <c:pt idx="151">
                  <c:v>-0.24292880907786893</c:v>
                </c:pt>
                <c:pt idx="152">
                  <c:v>-1.2732983039093879E-3</c:v>
                </c:pt>
                <c:pt idx="153">
                  <c:v>-0.40070638614080412</c:v>
                </c:pt>
                <c:pt idx="154">
                  <c:v>0.59966821667162173</c:v>
                </c:pt>
                <c:pt idx="155">
                  <c:v>0.86363909511014314</c:v>
                </c:pt>
                <c:pt idx="156">
                  <c:v>1.2484254519365721</c:v>
                </c:pt>
                <c:pt idx="157">
                  <c:v>1.4329809487841325</c:v>
                </c:pt>
                <c:pt idx="158">
                  <c:v>1.2262850981413502</c:v>
                </c:pt>
                <c:pt idx="159">
                  <c:v>1.3202927803304643</c:v>
                </c:pt>
                <c:pt idx="160">
                  <c:v>1.3054811555162411</c:v>
                </c:pt>
                <c:pt idx="161">
                  <c:v>1.1142928951207398</c:v>
                </c:pt>
                <c:pt idx="162">
                  <c:v>1.6625376477507763</c:v>
                </c:pt>
                <c:pt idx="163">
                  <c:v>1.5015730119617845</c:v>
                </c:pt>
                <c:pt idx="164">
                  <c:v>1.283374013957534</c:v>
                </c:pt>
                <c:pt idx="165">
                  <c:v>1.2144257153140101</c:v>
                </c:pt>
                <c:pt idx="166">
                  <c:v>1.2422259960372448</c:v>
                </c:pt>
                <c:pt idx="167">
                  <c:v>0.98325324915688528</c:v>
                </c:pt>
                <c:pt idx="168">
                  <c:v>0.55420363602933653</c:v>
                </c:pt>
                <c:pt idx="169">
                  <c:v>0.67259828073706407</c:v>
                </c:pt>
                <c:pt idx="170">
                  <c:v>0.16545755869749126</c:v>
                </c:pt>
                <c:pt idx="171">
                  <c:v>-0.60074315730851868</c:v>
                </c:pt>
                <c:pt idx="172">
                  <c:v>-0.55368815356833812</c:v>
                </c:pt>
                <c:pt idx="173">
                  <c:v>-1.8584220246059515</c:v>
                </c:pt>
                <c:pt idx="174">
                  <c:v>-1.9042076419707203</c:v>
                </c:pt>
                <c:pt idx="175">
                  <c:v>-0.44493826575547446</c:v>
                </c:pt>
                <c:pt idx="176">
                  <c:v>-1.4116989067776393</c:v>
                </c:pt>
                <c:pt idx="177">
                  <c:v>-0.94444408017429238</c:v>
                </c:pt>
                <c:pt idx="178">
                  <c:v>-1.2275825569805567</c:v>
                </c:pt>
                <c:pt idx="179">
                  <c:v>-1.0403234848229963</c:v>
                </c:pt>
                <c:pt idx="180">
                  <c:v>-1.4356290691480704</c:v>
                </c:pt>
                <c:pt idx="181">
                  <c:v>-1.6767120299324132</c:v>
                </c:pt>
                <c:pt idx="182">
                  <c:v>-1.3483810589151444</c:v>
                </c:pt>
                <c:pt idx="183">
                  <c:v>-0.88541311241962872</c:v>
                </c:pt>
                <c:pt idx="184">
                  <c:v>-0.40066064451424266</c:v>
                </c:pt>
                <c:pt idx="185">
                  <c:v>-0.48043324887790334</c:v>
                </c:pt>
                <c:pt idx="186">
                  <c:v>0.67490752657709396</c:v>
                </c:pt>
                <c:pt idx="187">
                  <c:v>-0.45562321551544122</c:v>
                </c:pt>
                <c:pt idx="188">
                  <c:v>-4.4119198380977928E-2</c:v>
                </c:pt>
                <c:pt idx="189">
                  <c:v>-4.0747900371284125E-2</c:v>
                </c:pt>
                <c:pt idx="190">
                  <c:v>-0.29519136809355739</c:v>
                </c:pt>
                <c:pt idx="191">
                  <c:v>0.30840435462071175</c:v>
                </c:pt>
                <c:pt idx="192">
                  <c:v>1.0201626495672536</c:v>
                </c:pt>
                <c:pt idx="193">
                  <c:v>0.31828242473480878</c:v>
                </c:pt>
                <c:pt idx="194">
                  <c:v>0.40554379529853968</c:v>
                </c:pt>
                <c:pt idx="195">
                  <c:v>0.56136029131002119</c:v>
                </c:pt>
                <c:pt idx="196">
                  <c:v>0.26425084518150599</c:v>
                </c:pt>
                <c:pt idx="197">
                  <c:v>1.1290692922713239</c:v>
                </c:pt>
                <c:pt idx="198">
                  <c:v>0.69359431639565661</c:v>
                </c:pt>
                <c:pt idx="199">
                  <c:v>0.9892689982856977</c:v>
                </c:pt>
                <c:pt idx="200">
                  <c:v>0.84265052239603933</c:v>
                </c:pt>
                <c:pt idx="201">
                  <c:v>0.10304050642160814</c:v>
                </c:pt>
                <c:pt idx="202">
                  <c:v>0.96053207664680218</c:v>
                </c:pt>
                <c:pt idx="203">
                  <c:v>0.42199311193219508</c:v>
                </c:pt>
                <c:pt idx="204">
                  <c:v>0.39817871829610235</c:v>
                </c:pt>
                <c:pt idx="205">
                  <c:v>0.38779829416870804</c:v>
                </c:pt>
                <c:pt idx="206">
                  <c:v>9.1055407197961828E-4</c:v>
                </c:pt>
                <c:pt idx="207">
                  <c:v>5.169920043295137E-2</c:v>
                </c:pt>
                <c:pt idx="208">
                  <c:v>0.11730693169040386</c:v>
                </c:pt>
                <c:pt idx="209">
                  <c:v>-0.46901237983470773</c:v>
                </c:pt>
                <c:pt idx="210">
                  <c:v>-0.65937659690965611</c:v>
                </c:pt>
                <c:pt idx="211">
                  <c:v>-0.39718606482966073</c:v>
                </c:pt>
                <c:pt idx="212">
                  <c:v>-0.52919539183254205</c:v>
                </c:pt>
                <c:pt idx="213">
                  <c:v>-0.75412936228465588</c:v>
                </c:pt>
                <c:pt idx="214">
                  <c:v>-0.96061858276731826</c:v>
                </c:pt>
                <c:pt idx="215">
                  <c:v>-0.89870478595008052</c:v>
                </c:pt>
                <c:pt idx="216">
                  <c:v>-0.66651696964331553</c:v>
                </c:pt>
                <c:pt idx="217">
                  <c:v>-0.23478756632685063</c:v>
                </c:pt>
                <c:pt idx="218">
                  <c:v>0.17858642554050838</c:v>
                </c:pt>
                <c:pt idx="219">
                  <c:v>0.31556937629151294</c:v>
                </c:pt>
                <c:pt idx="220">
                  <c:v>1.4345024177663642E-2</c:v>
                </c:pt>
                <c:pt idx="221">
                  <c:v>0.60484305458565135</c:v>
                </c:pt>
                <c:pt idx="222">
                  <c:v>0.84298092379253931</c:v>
                </c:pt>
                <c:pt idx="223">
                  <c:v>7.0810377756335835E-2</c:v>
                </c:pt>
                <c:pt idx="224">
                  <c:v>0.52158005900700377</c:v>
                </c:pt>
                <c:pt idx="225">
                  <c:v>1.4614257003976756</c:v>
                </c:pt>
                <c:pt idx="226">
                  <c:v>1.089457041643525</c:v>
                </c:pt>
                <c:pt idx="227">
                  <c:v>1.3530279495835509</c:v>
                </c:pt>
                <c:pt idx="228">
                  <c:v>0.89181018222863551</c:v>
                </c:pt>
                <c:pt idx="229">
                  <c:v>0.892738669467253</c:v>
                </c:pt>
                <c:pt idx="230">
                  <c:v>0.61302823281536667</c:v>
                </c:pt>
                <c:pt idx="231">
                  <c:v>0.21006473529440828</c:v>
                </c:pt>
                <c:pt idx="232">
                  <c:v>8.042628882359254E-2</c:v>
                </c:pt>
                <c:pt idx="233">
                  <c:v>-0.54034631920365617</c:v>
                </c:pt>
                <c:pt idx="234">
                  <c:v>-0.77526628724773328</c:v>
                </c:pt>
                <c:pt idx="235">
                  <c:v>-0.4672659681223249</c:v>
                </c:pt>
                <c:pt idx="236">
                  <c:v>-0.79879646862141562</c:v>
                </c:pt>
                <c:pt idx="237">
                  <c:v>-0.9883658604469483</c:v>
                </c:pt>
                <c:pt idx="238">
                  <c:v>-1.0885441106510276</c:v>
                </c:pt>
                <c:pt idx="239">
                  <c:v>-1.0062543886497577</c:v>
                </c:pt>
                <c:pt idx="240">
                  <c:v>-2.2116085138310528</c:v>
                </c:pt>
                <c:pt idx="241">
                  <c:v>-2.8431249446572231</c:v>
                </c:pt>
                <c:pt idx="242">
                  <c:v>-2.5962459912524611</c:v>
                </c:pt>
                <c:pt idx="243">
                  <c:v>-2.3158258159623162</c:v>
                </c:pt>
                <c:pt idx="244">
                  <c:v>-1.6335920058993816</c:v>
                </c:pt>
                <c:pt idx="245">
                  <c:v>-1.7161023213289874</c:v>
                </c:pt>
                <c:pt idx="246">
                  <c:v>-1.2074289288229214</c:v>
                </c:pt>
                <c:pt idx="247">
                  <c:v>-0.96039369927332296</c:v>
                </c:pt>
                <c:pt idx="248">
                  <c:v>-0.10217620014580982</c:v>
                </c:pt>
                <c:pt idx="249">
                  <c:v>-0.59237261051117418</c:v>
                </c:pt>
                <c:pt idx="250">
                  <c:v>-2.5728833955329944</c:v>
                </c:pt>
                <c:pt idx="251">
                  <c:v>-0.90015289675736376</c:v>
                </c:pt>
                <c:pt idx="252">
                  <c:v>-0.52973098818562503</c:v>
                </c:pt>
                <c:pt idx="253">
                  <c:v>8.1802883067870952E-2</c:v>
                </c:pt>
                <c:pt idx="254">
                  <c:v>0.9743623528427211</c:v>
                </c:pt>
                <c:pt idx="255">
                  <c:v>1.4772636638462404</c:v>
                </c:pt>
                <c:pt idx="256">
                  <c:v>0.84072377190204939</c:v>
                </c:pt>
                <c:pt idx="257">
                  <c:v>1.1469575271156045</c:v>
                </c:pt>
                <c:pt idx="258">
                  <c:v>1.0457559453112693</c:v>
                </c:pt>
                <c:pt idx="259">
                  <c:v>-0.45236292034930542</c:v>
                </c:pt>
                <c:pt idx="260">
                  <c:v>-0.65241794156946631</c:v>
                </c:pt>
                <c:pt idx="261">
                  <c:v>-0.28164269226945748</c:v>
                </c:pt>
                <c:pt idx="262">
                  <c:v>-0.4091324540316697</c:v>
                </c:pt>
                <c:pt idx="263">
                  <c:v>-0.75415454993883613</c:v>
                </c:pt>
                <c:pt idx="264">
                  <c:v>0.67981192694484749</c:v>
                </c:pt>
                <c:pt idx="265">
                  <c:v>0.60889244088863614</c:v>
                </c:pt>
                <c:pt idx="266">
                  <c:v>-0.41401416625785409</c:v>
                </c:pt>
                <c:pt idx="267">
                  <c:v>-1.166298053094182</c:v>
                </c:pt>
                <c:pt idx="268">
                  <c:v>-1.1520888034102936</c:v>
                </c:pt>
                <c:pt idx="269">
                  <c:v>-0.14087713886688397</c:v>
                </c:pt>
                <c:pt idx="270">
                  <c:v>-0.11113033443714955</c:v>
                </c:pt>
                <c:pt idx="271">
                  <c:v>0.40557725920253318</c:v>
                </c:pt>
                <c:pt idx="272">
                  <c:v>1.0919668164311853</c:v>
                </c:pt>
                <c:pt idx="273">
                  <c:v>1.0280478813748464</c:v>
                </c:pt>
                <c:pt idx="274">
                  <c:v>1.5874457580593404</c:v>
                </c:pt>
                <c:pt idx="275">
                  <c:v>2.2839122320806311</c:v>
                </c:pt>
                <c:pt idx="276">
                  <c:v>2.5602390225419716</c:v>
                </c:pt>
                <c:pt idx="277">
                  <c:v>2.402228047526703</c:v>
                </c:pt>
                <c:pt idx="278">
                  <c:v>1.7643653889596895</c:v>
                </c:pt>
                <c:pt idx="279">
                  <c:v>1.4732699507914231</c:v>
                </c:pt>
                <c:pt idx="280">
                  <c:v>1.8256416848811383</c:v>
                </c:pt>
                <c:pt idx="281">
                  <c:v>1.4309989155420941</c:v>
                </c:pt>
                <c:pt idx="282">
                  <c:v>0.91121567919111546</c:v>
                </c:pt>
                <c:pt idx="283">
                  <c:v>1.1973242273784106</c:v>
                </c:pt>
              </c:numCache>
            </c:numRef>
          </c:val>
          <c:smooth val="0"/>
        </c:ser>
        <c:ser>
          <c:idx val="2"/>
          <c:order val="2"/>
          <c:marker>
            <c:symbol val="none"/>
          </c:marker>
          <c:cat>
            <c:numRef>
              <c:f>usd_sd!$B$149:$B$432</c:f>
              <c:numCache>
                <c:formatCode>yyyymm</c:formatCode>
                <c:ptCount val="284"/>
                <c:pt idx="0">
                  <c:v>33238</c:v>
                </c:pt>
                <c:pt idx="1">
                  <c:v>33269</c:v>
                </c:pt>
                <c:pt idx="2">
                  <c:v>33297</c:v>
                </c:pt>
                <c:pt idx="3">
                  <c:v>33328</c:v>
                </c:pt>
                <c:pt idx="4">
                  <c:v>33358</c:v>
                </c:pt>
                <c:pt idx="5">
                  <c:v>33389</c:v>
                </c:pt>
                <c:pt idx="6">
                  <c:v>33419</c:v>
                </c:pt>
                <c:pt idx="7">
                  <c:v>33450</c:v>
                </c:pt>
                <c:pt idx="8">
                  <c:v>33481</c:v>
                </c:pt>
                <c:pt idx="9">
                  <c:v>33511</c:v>
                </c:pt>
                <c:pt idx="10">
                  <c:v>33542</c:v>
                </c:pt>
                <c:pt idx="11">
                  <c:v>33572</c:v>
                </c:pt>
                <c:pt idx="12">
                  <c:v>33603</c:v>
                </c:pt>
                <c:pt idx="13">
                  <c:v>33634</c:v>
                </c:pt>
                <c:pt idx="14">
                  <c:v>33663</c:v>
                </c:pt>
                <c:pt idx="15">
                  <c:v>33694</c:v>
                </c:pt>
                <c:pt idx="16">
                  <c:v>33724</c:v>
                </c:pt>
                <c:pt idx="17">
                  <c:v>33755</c:v>
                </c:pt>
                <c:pt idx="18">
                  <c:v>33785</c:v>
                </c:pt>
                <c:pt idx="19">
                  <c:v>33816</c:v>
                </c:pt>
                <c:pt idx="20">
                  <c:v>33847</c:v>
                </c:pt>
                <c:pt idx="21">
                  <c:v>33877</c:v>
                </c:pt>
                <c:pt idx="22">
                  <c:v>33908</c:v>
                </c:pt>
                <c:pt idx="23">
                  <c:v>33938</c:v>
                </c:pt>
                <c:pt idx="24">
                  <c:v>33969</c:v>
                </c:pt>
                <c:pt idx="25">
                  <c:v>34000</c:v>
                </c:pt>
                <c:pt idx="26">
                  <c:v>34028</c:v>
                </c:pt>
                <c:pt idx="27">
                  <c:v>34059</c:v>
                </c:pt>
                <c:pt idx="28">
                  <c:v>34089</c:v>
                </c:pt>
                <c:pt idx="29">
                  <c:v>34120</c:v>
                </c:pt>
                <c:pt idx="30">
                  <c:v>34150</c:v>
                </c:pt>
                <c:pt idx="31">
                  <c:v>34181</c:v>
                </c:pt>
                <c:pt idx="32">
                  <c:v>34212</c:v>
                </c:pt>
                <c:pt idx="33">
                  <c:v>34242</c:v>
                </c:pt>
                <c:pt idx="34">
                  <c:v>34273</c:v>
                </c:pt>
                <c:pt idx="35">
                  <c:v>34303</c:v>
                </c:pt>
                <c:pt idx="36">
                  <c:v>34334</c:v>
                </c:pt>
                <c:pt idx="37">
                  <c:v>34365</c:v>
                </c:pt>
                <c:pt idx="38">
                  <c:v>34393</c:v>
                </c:pt>
                <c:pt idx="39">
                  <c:v>34424</c:v>
                </c:pt>
                <c:pt idx="40">
                  <c:v>34454</c:v>
                </c:pt>
                <c:pt idx="41">
                  <c:v>34485</c:v>
                </c:pt>
                <c:pt idx="42">
                  <c:v>34515</c:v>
                </c:pt>
                <c:pt idx="43">
                  <c:v>34546</c:v>
                </c:pt>
                <c:pt idx="44">
                  <c:v>34577</c:v>
                </c:pt>
                <c:pt idx="45">
                  <c:v>34607</c:v>
                </c:pt>
                <c:pt idx="46">
                  <c:v>34638</c:v>
                </c:pt>
                <c:pt idx="47">
                  <c:v>34668</c:v>
                </c:pt>
                <c:pt idx="48">
                  <c:v>34699</c:v>
                </c:pt>
                <c:pt idx="49">
                  <c:v>34730</c:v>
                </c:pt>
                <c:pt idx="50">
                  <c:v>34758</c:v>
                </c:pt>
                <c:pt idx="51">
                  <c:v>34789</c:v>
                </c:pt>
                <c:pt idx="52">
                  <c:v>34819</c:v>
                </c:pt>
                <c:pt idx="53">
                  <c:v>34850</c:v>
                </c:pt>
                <c:pt idx="54">
                  <c:v>34880</c:v>
                </c:pt>
                <c:pt idx="55">
                  <c:v>34911</c:v>
                </c:pt>
                <c:pt idx="56">
                  <c:v>34942</c:v>
                </c:pt>
                <c:pt idx="57">
                  <c:v>34972</c:v>
                </c:pt>
                <c:pt idx="58">
                  <c:v>35003</c:v>
                </c:pt>
                <c:pt idx="59">
                  <c:v>35033</c:v>
                </c:pt>
                <c:pt idx="60">
                  <c:v>35064</c:v>
                </c:pt>
                <c:pt idx="61">
                  <c:v>35095</c:v>
                </c:pt>
                <c:pt idx="62">
                  <c:v>35124</c:v>
                </c:pt>
                <c:pt idx="63">
                  <c:v>35155</c:v>
                </c:pt>
                <c:pt idx="64">
                  <c:v>35185</c:v>
                </c:pt>
                <c:pt idx="65">
                  <c:v>35216</c:v>
                </c:pt>
                <c:pt idx="66">
                  <c:v>35246</c:v>
                </c:pt>
                <c:pt idx="67">
                  <c:v>35277</c:v>
                </c:pt>
                <c:pt idx="68">
                  <c:v>35308</c:v>
                </c:pt>
                <c:pt idx="69">
                  <c:v>35338</c:v>
                </c:pt>
                <c:pt idx="70">
                  <c:v>35369</c:v>
                </c:pt>
                <c:pt idx="71">
                  <c:v>35399</c:v>
                </c:pt>
                <c:pt idx="72">
                  <c:v>35430</c:v>
                </c:pt>
                <c:pt idx="73">
                  <c:v>35461</c:v>
                </c:pt>
                <c:pt idx="74">
                  <c:v>35489</c:v>
                </c:pt>
                <c:pt idx="75">
                  <c:v>35520</c:v>
                </c:pt>
                <c:pt idx="76">
                  <c:v>35550</c:v>
                </c:pt>
                <c:pt idx="77">
                  <c:v>35581</c:v>
                </c:pt>
                <c:pt idx="78">
                  <c:v>35611</c:v>
                </c:pt>
                <c:pt idx="79">
                  <c:v>35642</c:v>
                </c:pt>
                <c:pt idx="80">
                  <c:v>35673</c:v>
                </c:pt>
                <c:pt idx="81">
                  <c:v>35703</c:v>
                </c:pt>
                <c:pt idx="82">
                  <c:v>35734</c:v>
                </c:pt>
                <c:pt idx="83">
                  <c:v>35764</c:v>
                </c:pt>
                <c:pt idx="84">
                  <c:v>35795</c:v>
                </c:pt>
                <c:pt idx="85">
                  <c:v>35826</c:v>
                </c:pt>
                <c:pt idx="86">
                  <c:v>35854</c:v>
                </c:pt>
                <c:pt idx="87">
                  <c:v>35885</c:v>
                </c:pt>
                <c:pt idx="88">
                  <c:v>35915</c:v>
                </c:pt>
                <c:pt idx="89">
                  <c:v>35946</c:v>
                </c:pt>
                <c:pt idx="90">
                  <c:v>35976</c:v>
                </c:pt>
                <c:pt idx="91">
                  <c:v>36007</c:v>
                </c:pt>
                <c:pt idx="92">
                  <c:v>36038</c:v>
                </c:pt>
                <c:pt idx="93">
                  <c:v>36068</c:v>
                </c:pt>
                <c:pt idx="94">
                  <c:v>36099</c:v>
                </c:pt>
                <c:pt idx="95">
                  <c:v>36129</c:v>
                </c:pt>
                <c:pt idx="96">
                  <c:v>36160</c:v>
                </c:pt>
                <c:pt idx="97">
                  <c:v>36191</c:v>
                </c:pt>
                <c:pt idx="98">
                  <c:v>36219</c:v>
                </c:pt>
                <c:pt idx="99">
                  <c:v>36250</c:v>
                </c:pt>
                <c:pt idx="100">
                  <c:v>36280</c:v>
                </c:pt>
                <c:pt idx="101">
                  <c:v>36311</c:v>
                </c:pt>
                <c:pt idx="102">
                  <c:v>36341</c:v>
                </c:pt>
                <c:pt idx="103">
                  <c:v>36372</c:v>
                </c:pt>
                <c:pt idx="104">
                  <c:v>36403</c:v>
                </c:pt>
                <c:pt idx="105">
                  <c:v>36433</c:v>
                </c:pt>
                <c:pt idx="106">
                  <c:v>36464</c:v>
                </c:pt>
                <c:pt idx="107">
                  <c:v>36494</c:v>
                </c:pt>
                <c:pt idx="108">
                  <c:v>36525</c:v>
                </c:pt>
                <c:pt idx="109">
                  <c:v>36556</c:v>
                </c:pt>
                <c:pt idx="110">
                  <c:v>36585</c:v>
                </c:pt>
                <c:pt idx="111">
                  <c:v>36616</c:v>
                </c:pt>
                <c:pt idx="112">
                  <c:v>36646</c:v>
                </c:pt>
                <c:pt idx="113">
                  <c:v>36677</c:v>
                </c:pt>
                <c:pt idx="114">
                  <c:v>36707</c:v>
                </c:pt>
                <c:pt idx="115">
                  <c:v>36738</c:v>
                </c:pt>
                <c:pt idx="116">
                  <c:v>36769</c:v>
                </c:pt>
                <c:pt idx="117">
                  <c:v>36799</c:v>
                </c:pt>
                <c:pt idx="118">
                  <c:v>36830</c:v>
                </c:pt>
                <c:pt idx="119">
                  <c:v>36860</c:v>
                </c:pt>
                <c:pt idx="120">
                  <c:v>36891</c:v>
                </c:pt>
                <c:pt idx="121">
                  <c:v>36922</c:v>
                </c:pt>
                <c:pt idx="122">
                  <c:v>36950</c:v>
                </c:pt>
                <c:pt idx="123">
                  <c:v>36981</c:v>
                </c:pt>
                <c:pt idx="124">
                  <c:v>37011</c:v>
                </c:pt>
                <c:pt idx="125">
                  <c:v>37042</c:v>
                </c:pt>
                <c:pt idx="126">
                  <c:v>37072</c:v>
                </c:pt>
                <c:pt idx="127">
                  <c:v>37103</c:v>
                </c:pt>
                <c:pt idx="128">
                  <c:v>37134</c:v>
                </c:pt>
                <c:pt idx="129">
                  <c:v>37164</c:v>
                </c:pt>
                <c:pt idx="130">
                  <c:v>37195</c:v>
                </c:pt>
                <c:pt idx="131">
                  <c:v>37225</c:v>
                </c:pt>
                <c:pt idx="132">
                  <c:v>37256</c:v>
                </c:pt>
                <c:pt idx="133">
                  <c:v>37287</c:v>
                </c:pt>
                <c:pt idx="134">
                  <c:v>37315</c:v>
                </c:pt>
                <c:pt idx="135">
                  <c:v>37346</c:v>
                </c:pt>
                <c:pt idx="136">
                  <c:v>37376</c:v>
                </c:pt>
                <c:pt idx="137">
                  <c:v>37407</c:v>
                </c:pt>
                <c:pt idx="138">
                  <c:v>37437</c:v>
                </c:pt>
                <c:pt idx="139">
                  <c:v>37468</c:v>
                </c:pt>
                <c:pt idx="140">
                  <c:v>37499</c:v>
                </c:pt>
                <c:pt idx="141">
                  <c:v>37529</c:v>
                </c:pt>
                <c:pt idx="142">
                  <c:v>37560</c:v>
                </c:pt>
                <c:pt idx="143">
                  <c:v>37590</c:v>
                </c:pt>
                <c:pt idx="144">
                  <c:v>37621</c:v>
                </c:pt>
                <c:pt idx="145">
                  <c:v>37652</c:v>
                </c:pt>
                <c:pt idx="146">
                  <c:v>37680</c:v>
                </c:pt>
                <c:pt idx="147">
                  <c:v>37711</c:v>
                </c:pt>
                <c:pt idx="148">
                  <c:v>37741</c:v>
                </c:pt>
                <c:pt idx="149">
                  <c:v>37772</c:v>
                </c:pt>
                <c:pt idx="150">
                  <c:v>37802</c:v>
                </c:pt>
                <c:pt idx="151">
                  <c:v>37833</c:v>
                </c:pt>
                <c:pt idx="152">
                  <c:v>37864</c:v>
                </c:pt>
                <c:pt idx="153">
                  <c:v>37894</c:v>
                </c:pt>
                <c:pt idx="154">
                  <c:v>37925</c:v>
                </c:pt>
                <c:pt idx="155">
                  <c:v>37955</c:v>
                </c:pt>
                <c:pt idx="156">
                  <c:v>37986</c:v>
                </c:pt>
                <c:pt idx="157">
                  <c:v>38017</c:v>
                </c:pt>
                <c:pt idx="158">
                  <c:v>38046</c:v>
                </c:pt>
                <c:pt idx="159">
                  <c:v>38077</c:v>
                </c:pt>
                <c:pt idx="160">
                  <c:v>38107</c:v>
                </c:pt>
                <c:pt idx="161">
                  <c:v>38138</c:v>
                </c:pt>
                <c:pt idx="162">
                  <c:v>38168</c:v>
                </c:pt>
                <c:pt idx="163">
                  <c:v>38199</c:v>
                </c:pt>
                <c:pt idx="164">
                  <c:v>38230</c:v>
                </c:pt>
                <c:pt idx="165">
                  <c:v>38260</c:v>
                </c:pt>
                <c:pt idx="166">
                  <c:v>38291</c:v>
                </c:pt>
                <c:pt idx="167">
                  <c:v>38321</c:v>
                </c:pt>
                <c:pt idx="168">
                  <c:v>38352</c:v>
                </c:pt>
                <c:pt idx="169">
                  <c:v>38383</c:v>
                </c:pt>
                <c:pt idx="170">
                  <c:v>38411</c:v>
                </c:pt>
                <c:pt idx="171">
                  <c:v>38442</c:v>
                </c:pt>
                <c:pt idx="172">
                  <c:v>38472</c:v>
                </c:pt>
                <c:pt idx="173">
                  <c:v>38503</c:v>
                </c:pt>
                <c:pt idx="174">
                  <c:v>38533</c:v>
                </c:pt>
                <c:pt idx="175">
                  <c:v>38564</c:v>
                </c:pt>
                <c:pt idx="176">
                  <c:v>38595</c:v>
                </c:pt>
                <c:pt idx="177">
                  <c:v>38625</c:v>
                </c:pt>
                <c:pt idx="178">
                  <c:v>38656</c:v>
                </c:pt>
                <c:pt idx="179">
                  <c:v>38686</c:v>
                </c:pt>
                <c:pt idx="180">
                  <c:v>38717</c:v>
                </c:pt>
                <c:pt idx="181">
                  <c:v>38748</c:v>
                </c:pt>
                <c:pt idx="182">
                  <c:v>38776</c:v>
                </c:pt>
                <c:pt idx="183">
                  <c:v>38807</c:v>
                </c:pt>
                <c:pt idx="184">
                  <c:v>38837</c:v>
                </c:pt>
                <c:pt idx="185">
                  <c:v>38868</c:v>
                </c:pt>
                <c:pt idx="186">
                  <c:v>38898</c:v>
                </c:pt>
                <c:pt idx="187">
                  <c:v>38929</c:v>
                </c:pt>
                <c:pt idx="188">
                  <c:v>38960</c:v>
                </c:pt>
                <c:pt idx="189">
                  <c:v>38990</c:v>
                </c:pt>
                <c:pt idx="190">
                  <c:v>39021</c:v>
                </c:pt>
                <c:pt idx="191">
                  <c:v>39051</c:v>
                </c:pt>
                <c:pt idx="192">
                  <c:v>39082</c:v>
                </c:pt>
                <c:pt idx="193">
                  <c:v>39113</c:v>
                </c:pt>
                <c:pt idx="194">
                  <c:v>39141</c:v>
                </c:pt>
                <c:pt idx="195">
                  <c:v>39172</c:v>
                </c:pt>
                <c:pt idx="196">
                  <c:v>39202</c:v>
                </c:pt>
                <c:pt idx="197">
                  <c:v>39233</c:v>
                </c:pt>
                <c:pt idx="198">
                  <c:v>39263</c:v>
                </c:pt>
                <c:pt idx="199">
                  <c:v>39294</c:v>
                </c:pt>
                <c:pt idx="200">
                  <c:v>39325</c:v>
                </c:pt>
                <c:pt idx="201">
                  <c:v>39355</c:v>
                </c:pt>
                <c:pt idx="202">
                  <c:v>39386</c:v>
                </c:pt>
                <c:pt idx="203">
                  <c:v>39416</c:v>
                </c:pt>
                <c:pt idx="204">
                  <c:v>39447</c:v>
                </c:pt>
                <c:pt idx="205">
                  <c:v>39478</c:v>
                </c:pt>
                <c:pt idx="206">
                  <c:v>39507</c:v>
                </c:pt>
                <c:pt idx="207">
                  <c:v>39538</c:v>
                </c:pt>
                <c:pt idx="208">
                  <c:v>39568</c:v>
                </c:pt>
                <c:pt idx="209">
                  <c:v>39599</c:v>
                </c:pt>
                <c:pt idx="210">
                  <c:v>39629</c:v>
                </c:pt>
                <c:pt idx="211">
                  <c:v>39660</c:v>
                </c:pt>
                <c:pt idx="212">
                  <c:v>39691</c:v>
                </c:pt>
                <c:pt idx="213">
                  <c:v>39721</c:v>
                </c:pt>
                <c:pt idx="214">
                  <c:v>39752</c:v>
                </c:pt>
                <c:pt idx="215">
                  <c:v>39782</c:v>
                </c:pt>
                <c:pt idx="216">
                  <c:v>39813</c:v>
                </c:pt>
                <c:pt idx="217">
                  <c:v>39844</c:v>
                </c:pt>
                <c:pt idx="218">
                  <c:v>39872</c:v>
                </c:pt>
                <c:pt idx="219">
                  <c:v>39903</c:v>
                </c:pt>
                <c:pt idx="220">
                  <c:v>39933</c:v>
                </c:pt>
                <c:pt idx="221">
                  <c:v>39964</c:v>
                </c:pt>
                <c:pt idx="222">
                  <c:v>39994</c:v>
                </c:pt>
                <c:pt idx="223">
                  <c:v>40025</c:v>
                </c:pt>
                <c:pt idx="224">
                  <c:v>40056</c:v>
                </c:pt>
                <c:pt idx="225">
                  <c:v>40086</c:v>
                </c:pt>
                <c:pt idx="226">
                  <c:v>40117</c:v>
                </c:pt>
                <c:pt idx="227">
                  <c:v>40147</c:v>
                </c:pt>
                <c:pt idx="228">
                  <c:v>40178</c:v>
                </c:pt>
                <c:pt idx="229">
                  <c:v>40209</c:v>
                </c:pt>
                <c:pt idx="230">
                  <c:v>40237</c:v>
                </c:pt>
                <c:pt idx="231">
                  <c:v>40268</c:v>
                </c:pt>
                <c:pt idx="232">
                  <c:v>40298</c:v>
                </c:pt>
                <c:pt idx="233">
                  <c:v>40329</c:v>
                </c:pt>
                <c:pt idx="234">
                  <c:v>40359</c:v>
                </c:pt>
                <c:pt idx="235">
                  <c:v>40390</c:v>
                </c:pt>
                <c:pt idx="236">
                  <c:v>40421</c:v>
                </c:pt>
                <c:pt idx="237">
                  <c:v>40451</c:v>
                </c:pt>
                <c:pt idx="238">
                  <c:v>40482</c:v>
                </c:pt>
                <c:pt idx="239">
                  <c:v>40512</c:v>
                </c:pt>
                <c:pt idx="240">
                  <c:v>40543</c:v>
                </c:pt>
                <c:pt idx="241">
                  <c:v>40574</c:v>
                </c:pt>
                <c:pt idx="242">
                  <c:v>40602</c:v>
                </c:pt>
                <c:pt idx="243">
                  <c:v>40633</c:v>
                </c:pt>
                <c:pt idx="244">
                  <c:v>40663</c:v>
                </c:pt>
                <c:pt idx="245">
                  <c:v>40694</c:v>
                </c:pt>
                <c:pt idx="246">
                  <c:v>40724</c:v>
                </c:pt>
                <c:pt idx="247">
                  <c:v>40755</c:v>
                </c:pt>
                <c:pt idx="248">
                  <c:v>40786</c:v>
                </c:pt>
                <c:pt idx="249">
                  <c:v>40816</c:v>
                </c:pt>
                <c:pt idx="250">
                  <c:v>40847</c:v>
                </c:pt>
                <c:pt idx="251">
                  <c:v>40877</c:v>
                </c:pt>
                <c:pt idx="252">
                  <c:v>40908</c:v>
                </c:pt>
                <c:pt idx="253">
                  <c:v>40939</c:v>
                </c:pt>
                <c:pt idx="254">
                  <c:v>40968</c:v>
                </c:pt>
                <c:pt idx="255">
                  <c:v>40999</c:v>
                </c:pt>
                <c:pt idx="256">
                  <c:v>41029</c:v>
                </c:pt>
                <c:pt idx="257">
                  <c:v>41060</c:v>
                </c:pt>
                <c:pt idx="258">
                  <c:v>41090</c:v>
                </c:pt>
                <c:pt idx="259">
                  <c:v>41121</c:v>
                </c:pt>
                <c:pt idx="260">
                  <c:v>41152</c:v>
                </c:pt>
                <c:pt idx="261">
                  <c:v>41182</c:v>
                </c:pt>
                <c:pt idx="262">
                  <c:v>41213</c:v>
                </c:pt>
                <c:pt idx="263">
                  <c:v>41243</c:v>
                </c:pt>
                <c:pt idx="264">
                  <c:v>41274</c:v>
                </c:pt>
                <c:pt idx="265">
                  <c:v>41305</c:v>
                </c:pt>
                <c:pt idx="266">
                  <c:v>41333</c:v>
                </c:pt>
                <c:pt idx="267">
                  <c:v>41364</c:v>
                </c:pt>
                <c:pt idx="268">
                  <c:v>41394</c:v>
                </c:pt>
                <c:pt idx="269">
                  <c:v>41425</c:v>
                </c:pt>
                <c:pt idx="270">
                  <c:v>41455</c:v>
                </c:pt>
                <c:pt idx="271">
                  <c:v>41486</c:v>
                </c:pt>
                <c:pt idx="272">
                  <c:v>41517</c:v>
                </c:pt>
                <c:pt idx="273">
                  <c:v>41547</c:v>
                </c:pt>
                <c:pt idx="274">
                  <c:v>41578</c:v>
                </c:pt>
                <c:pt idx="275">
                  <c:v>41608</c:v>
                </c:pt>
                <c:pt idx="276">
                  <c:v>41639</c:v>
                </c:pt>
                <c:pt idx="277">
                  <c:v>41670</c:v>
                </c:pt>
                <c:pt idx="278">
                  <c:v>41698</c:v>
                </c:pt>
                <c:pt idx="279">
                  <c:v>41729</c:v>
                </c:pt>
                <c:pt idx="280">
                  <c:v>41759</c:v>
                </c:pt>
                <c:pt idx="281">
                  <c:v>41790</c:v>
                </c:pt>
                <c:pt idx="282">
                  <c:v>41820</c:v>
                </c:pt>
                <c:pt idx="283">
                  <c:v>41851</c:v>
                </c:pt>
              </c:numCache>
            </c:numRef>
          </c:cat>
          <c:val>
            <c:numRef>
              <c:f>usd_sd!$E$149:$E$432</c:f>
              <c:numCache>
                <c:formatCode>0.0</c:formatCode>
                <c:ptCount val="284"/>
                <c:pt idx="0">
                  <c:v>0.14748005727172631</c:v>
                </c:pt>
                <c:pt idx="1">
                  <c:v>-0.60091910784379587</c:v>
                </c:pt>
                <c:pt idx="2">
                  <c:v>-0.86891612310299704</c:v>
                </c:pt>
                <c:pt idx="3">
                  <c:v>-0.575971238107163</c:v>
                </c:pt>
                <c:pt idx="4">
                  <c:v>-0.5988214239073113</c:v>
                </c:pt>
                <c:pt idx="5">
                  <c:v>-0.12036692173672428</c:v>
                </c:pt>
                <c:pt idx="6">
                  <c:v>-3.4646362102711117E-2</c:v>
                </c:pt>
                <c:pt idx="7">
                  <c:v>-0.5758687719247243</c:v>
                </c:pt>
                <c:pt idx="8">
                  <c:v>-0.25087562188560553</c:v>
                </c:pt>
                <c:pt idx="9">
                  <c:v>-0.85249811752471516</c:v>
                </c:pt>
                <c:pt idx="10">
                  <c:v>-8.5728156870800085E-2</c:v>
                </c:pt>
                <c:pt idx="11">
                  <c:v>-0.82485651626499212</c:v>
                </c:pt>
                <c:pt idx="12">
                  <c:v>-1.3748114382154215</c:v>
                </c:pt>
                <c:pt idx="13">
                  <c:v>-1.5040491916229093</c:v>
                </c:pt>
                <c:pt idx="14">
                  <c:v>-1.59242935734383</c:v>
                </c:pt>
                <c:pt idx="15">
                  <c:v>-1.9243108151633181</c:v>
                </c:pt>
                <c:pt idx="16">
                  <c:v>-1.8472152337971541</c:v>
                </c:pt>
                <c:pt idx="17">
                  <c:v>-2.0737335697555994</c:v>
                </c:pt>
                <c:pt idx="18">
                  <c:v>-1.9613292989225917</c:v>
                </c:pt>
                <c:pt idx="19">
                  <c:v>-1.9067519845621503</c:v>
                </c:pt>
                <c:pt idx="20">
                  <c:v>-1.6596219447735887</c:v>
                </c:pt>
                <c:pt idx="21">
                  <c:v>-1.4331899353826238</c:v>
                </c:pt>
                <c:pt idx="22">
                  <c:v>-1.5160491105367875</c:v>
                </c:pt>
                <c:pt idx="23">
                  <c:v>-1.3854287096697204</c:v>
                </c:pt>
                <c:pt idx="24">
                  <c:v>-1.2567794268525903</c:v>
                </c:pt>
                <c:pt idx="25">
                  <c:v>-1.0805371123958118</c:v>
                </c:pt>
                <c:pt idx="26">
                  <c:v>-0.6890749580622304</c:v>
                </c:pt>
                <c:pt idx="27">
                  <c:v>-0.26447135038668057</c:v>
                </c:pt>
                <c:pt idx="28">
                  <c:v>-7.1098310325111366E-2</c:v>
                </c:pt>
                <c:pt idx="29">
                  <c:v>-9.0884151449198786E-2</c:v>
                </c:pt>
                <c:pt idx="30">
                  <c:v>-7.7362039349391523E-2</c:v>
                </c:pt>
                <c:pt idx="31">
                  <c:v>0.47114117893257595</c:v>
                </c:pt>
                <c:pt idx="32">
                  <c:v>0.32789072488297455</c:v>
                </c:pt>
                <c:pt idx="33">
                  <c:v>0.26867634545890212</c:v>
                </c:pt>
                <c:pt idx="34">
                  <c:v>0.67236899333183486</c:v>
                </c:pt>
                <c:pt idx="35">
                  <c:v>1.011968254983002</c:v>
                </c:pt>
                <c:pt idx="36">
                  <c:v>1.5391882052240657</c:v>
                </c:pt>
                <c:pt idx="37">
                  <c:v>0.78247897945824485</c:v>
                </c:pt>
                <c:pt idx="38">
                  <c:v>0.79349110142730161</c:v>
                </c:pt>
                <c:pt idx="39">
                  <c:v>0.80535809311038575</c:v>
                </c:pt>
                <c:pt idx="40">
                  <c:v>0.97480581357216967</c:v>
                </c:pt>
                <c:pt idx="41">
                  <c:v>0.99808725626385686</c:v>
                </c:pt>
                <c:pt idx="42">
                  <c:v>1.2550612567421595</c:v>
                </c:pt>
                <c:pt idx="43">
                  <c:v>1.4226774759970695</c:v>
                </c:pt>
                <c:pt idx="44">
                  <c:v>0.41727465767536559</c:v>
                </c:pt>
                <c:pt idx="45">
                  <c:v>0.15546724059800643</c:v>
                </c:pt>
                <c:pt idx="46">
                  <c:v>1.5955898882221143E-2</c:v>
                </c:pt>
                <c:pt idx="47">
                  <c:v>2.9257588437970928E-2</c:v>
                </c:pt>
                <c:pt idx="48">
                  <c:v>0.21205284507090724</c:v>
                </c:pt>
                <c:pt idx="49">
                  <c:v>3.7359380226195747E-2</c:v>
                </c:pt>
                <c:pt idx="50">
                  <c:v>-0.10899081183006781</c:v>
                </c:pt>
                <c:pt idx="51">
                  <c:v>-0.2215486720859573</c:v>
                </c:pt>
                <c:pt idx="52">
                  <c:v>-0.26927263797755396</c:v>
                </c:pt>
                <c:pt idx="53">
                  <c:v>-0.71318630256709026</c:v>
                </c:pt>
                <c:pt idx="54">
                  <c:v>-0.7645480889332511</c:v>
                </c:pt>
                <c:pt idx="55">
                  <c:v>-0.59560264317940936</c:v>
                </c:pt>
                <c:pt idx="56">
                  <c:v>-0.46354749718568738</c:v>
                </c:pt>
                <c:pt idx="57">
                  <c:v>-0.13674434770841457</c:v>
                </c:pt>
                <c:pt idx="58">
                  <c:v>-8.6242581630578949E-2</c:v>
                </c:pt>
                <c:pt idx="59">
                  <c:v>-0.19137013381289103</c:v>
                </c:pt>
                <c:pt idx="60">
                  <c:v>-0.19778909763597952</c:v>
                </c:pt>
                <c:pt idx="61">
                  <c:v>-0.2391360833047583</c:v>
                </c:pt>
                <c:pt idx="62">
                  <c:v>-0.26293411744551948</c:v>
                </c:pt>
                <c:pt idx="63">
                  <c:v>-0.39860623997138889</c:v>
                </c:pt>
                <c:pt idx="64">
                  <c:v>-0.5558151826418809</c:v>
                </c:pt>
                <c:pt idx="65">
                  <c:v>6.322209737873126E-2</c:v>
                </c:pt>
                <c:pt idx="66">
                  <c:v>-0.2773033534422083</c:v>
                </c:pt>
                <c:pt idx="67">
                  <c:v>-0.33996698002237979</c:v>
                </c:pt>
                <c:pt idx="68">
                  <c:v>-5.2048847053407364E-2</c:v>
                </c:pt>
                <c:pt idx="69">
                  <c:v>0.27317471688527167</c:v>
                </c:pt>
                <c:pt idx="70">
                  <c:v>0.27552125285952239</c:v>
                </c:pt>
                <c:pt idx="71">
                  <c:v>-0.56939831625869086</c:v>
                </c:pt>
                <c:pt idx="72">
                  <c:v>-1.0862194624663275</c:v>
                </c:pt>
                <c:pt idx="73">
                  <c:v>3.1016793627193312E-2</c:v>
                </c:pt>
                <c:pt idx="74">
                  <c:v>9.3784766838038075E-2</c:v>
                </c:pt>
                <c:pt idx="75">
                  <c:v>7.5649792310297073E-2</c:v>
                </c:pt>
                <c:pt idx="76">
                  <c:v>3.5790942222899559E-4</c:v>
                </c:pt>
                <c:pt idx="77">
                  <c:v>0.23726517921052354</c:v>
                </c:pt>
                <c:pt idx="78">
                  <c:v>0.94232835170827955</c:v>
                </c:pt>
                <c:pt idx="79">
                  <c:v>-0.15692052899988251</c:v>
                </c:pt>
                <c:pt idx="80">
                  <c:v>0.50791750738263819</c:v>
                </c:pt>
                <c:pt idx="81">
                  <c:v>0.48773708309897823</c:v>
                </c:pt>
                <c:pt idx="82">
                  <c:v>0.69952930855210416</c:v>
                </c:pt>
                <c:pt idx="83">
                  <c:v>0.76608464433073531</c:v>
                </c:pt>
                <c:pt idx="84">
                  <c:v>0.70541190317492575</c:v>
                </c:pt>
                <c:pt idx="85">
                  <c:v>0.6975942161793206</c:v>
                </c:pt>
                <c:pt idx="86">
                  <c:v>0.33197948524268112</c:v>
                </c:pt>
                <c:pt idx="87">
                  <c:v>-0.56272232461263727</c:v>
                </c:pt>
                <c:pt idx="88">
                  <c:v>0.75646201564131732</c:v>
                </c:pt>
                <c:pt idx="89">
                  <c:v>0.79269552021582079</c:v>
                </c:pt>
                <c:pt idx="90">
                  <c:v>0.36569843950252323</c:v>
                </c:pt>
                <c:pt idx="91">
                  <c:v>1.2992810031844924</c:v>
                </c:pt>
                <c:pt idx="92">
                  <c:v>0.55999953658969226</c:v>
                </c:pt>
                <c:pt idx="93">
                  <c:v>0.5844759668666385</c:v>
                </c:pt>
                <c:pt idx="94">
                  <c:v>0.5533877820739328</c:v>
                </c:pt>
                <c:pt idx="95">
                  <c:v>0.92902255630031427</c:v>
                </c:pt>
                <c:pt idx="96">
                  <c:v>0.67931416059411753</c:v>
                </c:pt>
                <c:pt idx="97">
                  <c:v>0.19892302952789309</c:v>
                </c:pt>
                <c:pt idx="98">
                  <c:v>0.55587641175297053</c:v>
                </c:pt>
                <c:pt idx="99">
                  <c:v>0.45883440623657296</c:v>
                </c:pt>
                <c:pt idx="100">
                  <c:v>0.32498810527780225</c:v>
                </c:pt>
                <c:pt idx="101">
                  <c:v>-5.230849241259633E-2</c:v>
                </c:pt>
                <c:pt idx="102">
                  <c:v>0.36443408258946092</c:v>
                </c:pt>
                <c:pt idx="103">
                  <c:v>0.17095517011662584</c:v>
                </c:pt>
                <c:pt idx="104">
                  <c:v>-0.2471116367808483</c:v>
                </c:pt>
                <c:pt idx="105">
                  <c:v>-3.0530961007337463E-2</c:v>
                </c:pt>
                <c:pt idx="106">
                  <c:v>-0.18757817536671403</c:v>
                </c:pt>
                <c:pt idx="107">
                  <c:v>-0.56692153156980551</c:v>
                </c:pt>
                <c:pt idx="108">
                  <c:v>-0.16804408684062705</c:v>
                </c:pt>
                <c:pt idx="109">
                  <c:v>-0.35720790154916621</c:v>
                </c:pt>
                <c:pt idx="110">
                  <c:v>-0.55744956157120884</c:v>
                </c:pt>
                <c:pt idx="111">
                  <c:v>-0.58633523716956149</c:v>
                </c:pt>
                <c:pt idx="112">
                  <c:v>-0.5643341262172753</c:v>
                </c:pt>
                <c:pt idx="113">
                  <c:v>-0.78943427571380476</c:v>
                </c:pt>
                <c:pt idx="114">
                  <c:v>-0.3799961661466153</c:v>
                </c:pt>
                <c:pt idx="115">
                  <c:v>-0.90078225349698093</c:v>
                </c:pt>
                <c:pt idx="116">
                  <c:v>-0.34628284706350049</c:v>
                </c:pt>
                <c:pt idx="117">
                  <c:v>-0.70567853541111791</c:v>
                </c:pt>
                <c:pt idx="118">
                  <c:v>-0.63433124036878286</c:v>
                </c:pt>
                <c:pt idx="119">
                  <c:v>-0.68169991247319628</c:v>
                </c:pt>
                <c:pt idx="120">
                  <c:v>-0.88261303964253535</c:v>
                </c:pt>
                <c:pt idx="121">
                  <c:v>-0.87286009499541628</c:v>
                </c:pt>
                <c:pt idx="122">
                  <c:v>-0.818474546942215</c:v>
                </c:pt>
                <c:pt idx="123">
                  <c:v>-0.20461731056655574</c:v>
                </c:pt>
                <c:pt idx="124">
                  <c:v>-0.85717195690255377</c:v>
                </c:pt>
                <c:pt idx="125">
                  <c:v>-1.2153506973295867</c:v>
                </c:pt>
                <c:pt idx="126">
                  <c:v>-1.2265825404292086</c:v>
                </c:pt>
                <c:pt idx="127">
                  <c:v>-0.88924312765166214</c:v>
                </c:pt>
                <c:pt idx="128">
                  <c:v>-0.89200656787658161</c:v>
                </c:pt>
                <c:pt idx="129">
                  <c:v>0.2246463538524</c:v>
                </c:pt>
                <c:pt idx="130">
                  <c:v>-0.64274509541015368</c:v>
                </c:pt>
                <c:pt idx="131">
                  <c:v>-0.26914458679835185</c:v>
                </c:pt>
                <c:pt idx="132">
                  <c:v>-0.92460201307997159</c:v>
                </c:pt>
                <c:pt idx="133">
                  <c:v>-7.1721485117109185E-2</c:v>
                </c:pt>
                <c:pt idx="134">
                  <c:v>-0.10206606591987746</c:v>
                </c:pt>
                <c:pt idx="135">
                  <c:v>-7.1840510372810029E-2</c:v>
                </c:pt>
                <c:pt idx="136">
                  <c:v>-0.28146118218426991</c:v>
                </c:pt>
                <c:pt idx="137">
                  <c:v>0.36437036269689466</c:v>
                </c:pt>
                <c:pt idx="138">
                  <c:v>-0.36897250324348407</c:v>
                </c:pt>
                <c:pt idx="139">
                  <c:v>0.32163816383303723</c:v>
                </c:pt>
                <c:pt idx="140">
                  <c:v>8.9526176129510998E-2</c:v>
                </c:pt>
                <c:pt idx="141">
                  <c:v>-0.63362977148682964</c:v>
                </c:pt>
                <c:pt idx="142">
                  <c:v>-0.64812983431058058</c:v>
                </c:pt>
                <c:pt idx="143">
                  <c:v>-0.74358064047059769</c:v>
                </c:pt>
                <c:pt idx="144">
                  <c:v>-0.14475274413089653</c:v>
                </c:pt>
                <c:pt idx="145">
                  <c:v>-0.53894335837458118</c:v>
                </c:pt>
                <c:pt idx="146">
                  <c:v>-0.70274746322830972</c:v>
                </c:pt>
                <c:pt idx="147">
                  <c:v>-3.3960678176264525E-2</c:v>
                </c:pt>
                <c:pt idx="148">
                  <c:v>-0.23300925226844163</c:v>
                </c:pt>
                <c:pt idx="149">
                  <c:v>-0.2089048799721562</c:v>
                </c:pt>
                <c:pt idx="150">
                  <c:v>0.17008744722560684</c:v>
                </c:pt>
                <c:pt idx="151">
                  <c:v>-4.4067087329787369E-2</c:v>
                </c:pt>
                <c:pt idx="152">
                  <c:v>-0.28309855676290918</c:v>
                </c:pt>
                <c:pt idx="153">
                  <c:v>0.12768091369756562</c:v>
                </c:pt>
                <c:pt idx="154">
                  <c:v>0.68149211019333156</c:v>
                </c:pt>
                <c:pt idx="155">
                  <c:v>-6.1906089119511103E-3</c:v>
                </c:pt>
                <c:pt idx="156">
                  <c:v>-0.53244318392287437</c:v>
                </c:pt>
                <c:pt idx="157">
                  <c:v>-0.34895062070570848</c:v>
                </c:pt>
                <c:pt idx="158">
                  <c:v>-0.16217246955776604</c:v>
                </c:pt>
                <c:pt idx="159">
                  <c:v>-0.54911342908115945</c:v>
                </c:pt>
                <c:pt idx="160">
                  <c:v>0.20677590922667596</c:v>
                </c:pt>
                <c:pt idx="161">
                  <c:v>0.67506051639276576</c:v>
                </c:pt>
                <c:pt idx="162">
                  <c:v>0.90944721790670613</c:v>
                </c:pt>
                <c:pt idx="163">
                  <c:v>6.5371479348001915E-2</c:v>
                </c:pt>
                <c:pt idx="164">
                  <c:v>1.7721982132583365E-2</c:v>
                </c:pt>
                <c:pt idx="165">
                  <c:v>0.36930329236261372</c:v>
                </c:pt>
                <c:pt idx="166">
                  <c:v>0.79977034963587945</c:v>
                </c:pt>
                <c:pt idx="167">
                  <c:v>0.70732438247912965</c:v>
                </c:pt>
                <c:pt idx="168">
                  <c:v>4.533166386763568E-2</c:v>
                </c:pt>
                <c:pt idx="169">
                  <c:v>0.1052453835904896</c:v>
                </c:pt>
                <c:pt idx="170">
                  <c:v>0.62268709479822781</c:v>
                </c:pt>
                <c:pt idx="171">
                  <c:v>0.61459960263697555</c:v>
                </c:pt>
                <c:pt idx="172">
                  <c:v>-0.19879118410823424</c:v>
                </c:pt>
                <c:pt idx="173">
                  <c:v>-0.46993817316958436</c:v>
                </c:pt>
                <c:pt idx="174">
                  <c:v>-0.56816282514324434</c:v>
                </c:pt>
                <c:pt idx="175">
                  <c:v>0.45057167145066601</c:v>
                </c:pt>
                <c:pt idx="176">
                  <c:v>0.14981771128568777</c:v>
                </c:pt>
                <c:pt idx="177">
                  <c:v>-1.3617711097716101</c:v>
                </c:pt>
                <c:pt idx="178">
                  <c:v>-0.79434705696677299</c:v>
                </c:pt>
                <c:pt idx="179">
                  <c:v>-0.46785893445626103</c:v>
                </c:pt>
                <c:pt idx="180">
                  <c:v>-0.52055879138625127</c:v>
                </c:pt>
                <c:pt idx="181">
                  <c:v>0.4954970936685556</c:v>
                </c:pt>
                <c:pt idx="182">
                  <c:v>-0.46206816866517525</c:v>
                </c:pt>
                <c:pt idx="183">
                  <c:v>-1.4024926785026308</c:v>
                </c:pt>
                <c:pt idx="184">
                  <c:v>-0.28008941837594881</c:v>
                </c:pt>
                <c:pt idx="185">
                  <c:v>-1.6055480184521724</c:v>
                </c:pt>
                <c:pt idx="186">
                  <c:v>-0.48467063247815467</c:v>
                </c:pt>
                <c:pt idx="187">
                  <c:v>-1.1297443170329784</c:v>
                </c:pt>
                <c:pt idx="188">
                  <c:v>-0.72103989385163336</c:v>
                </c:pt>
                <c:pt idx="189">
                  <c:v>-0.2850853359300487</c:v>
                </c:pt>
                <c:pt idx="190">
                  <c:v>-1.4280628687911621</c:v>
                </c:pt>
                <c:pt idx="191">
                  <c:v>-0.66147043121648574</c:v>
                </c:pt>
                <c:pt idx="192">
                  <c:v>-8.0141548028279219E-2</c:v>
                </c:pt>
                <c:pt idx="193">
                  <c:v>-0.41830012813668516</c:v>
                </c:pt>
                <c:pt idx="194">
                  <c:v>-0.95026434012173178</c:v>
                </c:pt>
                <c:pt idx="195">
                  <c:v>-0.31127110785579215</c:v>
                </c:pt>
                <c:pt idx="196">
                  <c:v>-0.90176691096009864</c:v>
                </c:pt>
                <c:pt idx="197">
                  <c:v>1.0165230978465885</c:v>
                </c:pt>
                <c:pt idx="198">
                  <c:v>0.20776388165365006</c:v>
                </c:pt>
                <c:pt idx="199">
                  <c:v>0.40939078678331875</c:v>
                </c:pt>
                <c:pt idx="200">
                  <c:v>-0.42652990222311044</c:v>
                </c:pt>
                <c:pt idx="201">
                  <c:v>0.8204963871467611</c:v>
                </c:pt>
                <c:pt idx="202">
                  <c:v>0.18542086882454442</c:v>
                </c:pt>
                <c:pt idx="203">
                  <c:v>-0.15970762175468117</c:v>
                </c:pt>
                <c:pt idx="204">
                  <c:v>0.59591777575280802</c:v>
                </c:pt>
                <c:pt idx="205">
                  <c:v>0.61709172460787276</c:v>
                </c:pt>
                <c:pt idx="206">
                  <c:v>0.6249961346146895</c:v>
                </c:pt>
                <c:pt idx="207">
                  <c:v>0.55127337433314316</c:v>
                </c:pt>
                <c:pt idx="208">
                  <c:v>0.60695346420046115</c:v>
                </c:pt>
                <c:pt idx="209">
                  <c:v>0.60082922523784543</c:v>
                </c:pt>
                <c:pt idx="210">
                  <c:v>-0.70642217662511619</c:v>
                </c:pt>
                <c:pt idx="211">
                  <c:v>2.0413692388218288E-2</c:v>
                </c:pt>
                <c:pt idx="212">
                  <c:v>0.28294530885915964</c:v>
                </c:pt>
                <c:pt idx="213">
                  <c:v>-0.27099593074699357</c:v>
                </c:pt>
                <c:pt idx="214">
                  <c:v>1.1541542048605591</c:v>
                </c:pt>
                <c:pt idx="215">
                  <c:v>0.23598393378724911</c:v>
                </c:pt>
                <c:pt idx="216">
                  <c:v>-0.42928785572957606</c:v>
                </c:pt>
                <c:pt idx="217">
                  <c:v>-0.41833279264800305</c:v>
                </c:pt>
                <c:pt idx="218">
                  <c:v>-9.2567165987708144E-2</c:v>
                </c:pt>
                <c:pt idx="219">
                  <c:v>1.3313758225588037E-3</c:v>
                </c:pt>
                <c:pt idx="220">
                  <c:v>1.2449231074220253</c:v>
                </c:pt>
                <c:pt idx="221">
                  <c:v>-3.2406706386944241E-2</c:v>
                </c:pt>
                <c:pt idx="222">
                  <c:v>0.42184225249276686</c:v>
                </c:pt>
                <c:pt idx="223">
                  <c:v>0.50888541024982925</c:v>
                </c:pt>
                <c:pt idx="224">
                  <c:v>1.0230316085846298</c:v>
                </c:pt>
                <c:pt idx="225">
                  <c:v>5.6304062701005332E-2</c:v>
                </c:pt>
                <c:pt idx="226">
                  <c:v>1.7194511099053067</c:v>
                </c:pt>
                <c:pt idx="227">
                  <c:v>2.3243358704579644</c:v>
                </c:pt>
                <c:pt idx="228">
                  <c:v>1.9988514424309689</c:v>
                </c:pt>
                <c:pt idx="229">
                  <c:v>3.27248070592259</c:v>
                </c:pt>
                <c:pt idx="230">
                  <c:v>0.3607819051977465</c:v>
                </c:pt>
                <c:pt idx="231">
                  <c:v>1.2956821937393042</c:v>
                </c:pt>
                <c:pt idx="232">
                  <c:v>0.76785968170176022</c:v>
                </c:pt>
                <c:pt idx="233">
                  <c:v>1.0459615474703263</c:v>
                </c:pt>
                <c:pt idx="234">
                  <c:v>1.0655552204073022</c:v>
                </c:pt>
                <c:pt idx="235">
                  <c:v>1.592340977763222</c:v>
                </c:pt>
                <c:pt idx="236">
                  <c:v>1.0592909224918849</c:v>
                </c:pt>
                <c:pt idx="237">
                  <c:v>0.60606414408824283</c:v>
                </c:pt>
                <c:pt idx="238">
                  <c:v>0.59393655594754224</c:v>
                </c:pt>
                <c:pt idx="239">
                  <c:v>-0.56393382064762598</c:v>
                </c:pt>
                <c:pt idx="240">
                  <c:v>-1.4666848330007238</c:v>
                </c:pt>
                <c:pt idx="241">
                  <c:v>-0.95877637749266975</c:v>
                </c:pt>
                <c:pt idx="242">
                  <c:v>-6.6582432789311752E-2</c:v>
                </c:pt>
                <c:pt idx="243">
                  <c:v>-0.2580697151736816</c:v>
                </c:pt>
                <c:pt idx="244">
                  <c:v>-1.7887288925277218</c:v>
                </c:pt>
                <c:pt idx="245">
                  <c:v>-2.3829692726081544</c:v>
                </c:pt>
                <c:pt idx="246">
                  <c:v>-1.7737304445502979</c:v>
                </c:pt>
                <c:pt idx="247">
                  <c:v>-2.8232720026522142</c:v>
                </c:pt>
                <c:pt idx="248">
                  <c:v>-2.5973769751470588</c:v>
                </c:pt>
                <c:pt idx="249">
                  <c:v>-2.0427734970572184</c:v>
                </c:pt>
                <c:pt idx="250">
                  <c:v>-2.2333815399752579</c:v>
                </c:pt>
                <c:pt idx="251">
                  <c:v>-1.9675700182378268</c:v>
                </c:pt>
                <c:pt idx="252">
                  <c:v>-2.4205034997822881</c:v>
                </c:pt>
                <c:pt idx="253">
                  <c:v>-1.7989268382178796</c:v>
                </c:pt>
                <c:pt idx="254">
                  <c:v>-1.5895913736388456</c:v>
                </c:pt>
                <c:pt idx="255">
                  <c:v>-0.97423021667961796</c:v>
                </c:pt>
                <c:pt idx="256">
                  <c:v>-0.4084386198689261</c:v>
                </c:pt>
                <c:pt idx="257">
                  <c:v>-0.1170227357788097</c:v>
                </c:pt>
                <c:pt idx="258">
                  <c:v>-0.33012106186461593</c:v>
                </c:pt>
                <c:pt idx="259">
                  <c:v>-0.49654974438721855</c:v>
                </c:pt>
                <c:pt idx="260">
                  <c:v>0.4654245178642763</c:v>
                </c:pt>
                <c:pt idx="261">
                  <c:v>-0.10875170929396819</c:v>
                </c:pt>
                <c:pt idx="262">
                  <c:v>-0.74876773746553149</c:v>
                </c:pt>
                <c:pt idx="263">
                  <c:v>-0.36041540269475092</c:v>
                </c:pt>
                <c:pt idx="264">
                  <c:v>0.38828622181570083</c:v>
                </c:pt>
                <c:pt idx="265">
                  <c:v>2.884917278101376E-2</c:v>
                </c:pt>
                <c:pt idx="266">
                  <c:v>-0.40084361186243617</c:v>
                </c:pt>
                <c:pt idx="267">
                  <c:v>-0.64063314141498784</c:v>
                </c:pt>
                <c:pt idx="268">
                  <c:v>-0.35024259271618774</c:v>
                </c:pt>
                <c:pt idx="269">
                  <c:v>0.57407567467118226</c:v>
                </c:pt>
                <c:pt idx="270">
                  <c:v>-0.73181321917212871</c:v>
                </c:pt>
                <c:pt idx="271">
                  <c:v>0.79832588969849172</c:v>
                </c:pt>
                <c:pt idx="272">
                  <c:v>-0.33729212525512986</c:v>
                </c:pt>
                <c:pt idx="273">
                  <c:v>-0.22269956347434336</c:v>
                </c:pt>
                <c:pt idx="274">
                  <c:v>0.57691605543251567</c:v>
                </c:pt>
                <c:pt idx="275">
                  <c:v>2.0091455588490734</c:v>
                </c:pt>
                <c:pt idx="276">
                  <c:v>0.65272037066039712</c:v>
                </c:pt>
                <c:pt idx="277">
                  <c:v>1.3388447835466513</c:v>
                </c:pt>
                <c:pt idx="278">
                  <c:v>1.6918373500727746</c:v>
                </c:pt>
                <c:pt idx="279">
                  <c:v>1.3211919816253945</c:v>
                </c:pt>
                <c:pt idx="280">
                  <c:v>0.35808593665156713</c:v>
                </c:pt>
                <c:pt idx="281">
                  <c:v>1.5894686848469484</c:v>
                </c:pt>
                <c:pt idx="282">
                  <c:v>2.399839849271892</c:v>
                </c:pt>
                <c:pt idx="283">
                  <c:v>2.1710205393598496</c:v>
                </c:pt>
              </c:numCache>
            </c:numRef>
          </c:val>
          <c:smooth val="0"/>
        </c:ser>
        <c:ser>
          <c:idx val="3"/>
          <c:order val="3"/>
          <c:marker>
            <c:symbol val="none"/>
          </c:marker>
          <c:cat>
            <c:numRef>
              <c:f>usd_sd!$B$149:$B$432</c:f>
              <c:numCache>
                <c:formatCode>yyyymm</c:formatCode>
                <c:ptCount val="284"/>
                <c:pt idx="0">
                  <c:v>33238</c:v>
                </c:pt>
                <c:pt idx="1">
                  <c:v>33269</c:v>
                </c:pt>
                <c:pt idx="2">
                  <c:v>33297</c:v>
                </c:pt>
                <c:pt idx="3">
                  <c:v>33328</c:v>
                </c:pt>
                <c:pt idx="4">
                  <c:v>33358</c:v>
                </c:pt>
                <c:pt idx="5">
                  <c:v>33389</c:v>
                </c:pt>
                <c:pt idx="6">
                  <c:v>33419</c:v>
                </c:pt>
                <c:pt idx="7">
                  <c:v>33450</c:v>
                </c:pt>
                <c:pt idx="8">
                  <c:v>33481</c:v>
                </c:pt>
                <c:pt idx="9">
                  <c:v>33511</c:v>
                </c:pt>
                <c:pt idx="10">
                  <c:v>33542</c:v>
                </c:pt>
                <c:pt idx="11">
                  <c:v>33572</c:v>
                </c:pt>
                <c:pt idx="12">
                  <c:v>33603</c:v>
                </c:pt>
                <c:pt idx="13">
                  <c:v>33634</c:v>
                </c:pt>
                <c:pt idx="14">
                  <c:v>33663</c:v>
                </c:pt>
                <c:pt idx="15">
                  <c:v>33694</c:v>
                </c:pt>
                <c:pt idx="16">
                  <c:v>33724</c:v>
                </c:pt>
                <c:pt idx="17">
                  <c:v>33755</c:v>
                </c:pt>
                <c:pt idx="18">
                  <c:v>33785</c:v>
                </c:pt>
                <c:pt idx="19">
                  <c:v>33816</c:v>
                </c:pt>
                <c:pt idx="20">
                  <c:v>33847</c:v>
                </c:pt>
                <c:pt idx="21">
                  <c:v>33877</c:v>
                </c:pt>
                <c:pt idx="22">
                  <c:v>33908</c:v>
                </c:pt>
                <c:pt idx="23">
                  <c:v>33938</c:v>
                </c:pt>
                <c:pt idx="24">
                  <c:v>33969</c:v>
                </c:pt>
                <c:pt idx="25">
                  <c:v>34000</c:v>
                </c:pt>
                <c:pt idx="26">
                  <c:v>34028</c:v>
                </c:pt>
                <c:pt idx="27">
                  <c:v>34059</c:v>
                </c:pt>
                <c:pt idx="28">
                  <c:v>34089</c:v>
                </c:pt>
                <c:pt idx="29">
                  <c:v>34120</c:v>
                </c:pt>
                <c:pt idx="30">
                  <c:v>34150</c:v>
                </c:pt>
                <c:pt idx="31">
                  <c:v>34181</c:v>
                </c:pt>
                <c:pt idx="32">
                  <c:v>34212</c:v>
                </c:pt>
                <c:pt idx="33">
                  <c:v>34242</c:v>
                </c:pt>
                <c:pt idx="34">
                  <c:v>34273</c:v>
                </c:pt>
                <c:pt idx="35">
                  <c:v>34303</c:v>
                </c:pt>
                <c:pt idx="36">
                  <c:v>34334</c:v>
                </c:pt>
                <c:pt idx="37">
                  <c:v>34365</c:v>
                </c:pt>
                <c:pt idx="38">
                  <c:v>34393</c:v>
                </c:pt>
                <c:pt idx="39">
                  <c:v>34424</c:v>
                </c:pt>
                <c:pt idx="40">
                  <c:v>34454</c:v>
                </c:pt>
                <c:pt idx="41">
                  <c:v>34485</c:v>
                </c:pt>
                <c:pt idx="42">
                  <c:v>34515</c:v>
                </c:pt>
                <c:pt idx="43">
                  <c:v>34546</c:v>
                </c:pt>
                <c:pt idx="44">
                  <c:v>34577</c:v>
                </c:pt>
                <c:pt idx="45">
                  <c:v>34607</c:v>
                </c:pt>
                <c:pt idx="46">
                  <c:v>34638</c:v>
                </c:pt>
                <c:pt idx="47">
                  <c:v>34668</c:v>
                </c:pt>
                <c:pt idx="48">
                  <c:v>34699</c:v>
                </c:pt>
                <c:pt idx="49">
                  <c:v>34730</c:v>
                </c:pt>
                <c:pt idx="50">
                  <c:v>34758</c:v>
                </c:pt>
                <c:pt idx="51">
                  <c:v>34789</c:v>
                </c:pt>
                <c:pt idx="52">
                  <c:v>34819</c:v>
                </c:pt>
                <c:pt idx="53">
                  <c:v>34850</c:v>
                </c:pt>
                <c:pt idx="54">
                  <c:v>34880</c:v>
                </c:pt>
                <c:pt idx="55">
                  <c:v>34911</c:v>
                </c:pt>
                <c:pt idx="56">
                  <c:v>34942</c:v>
                </c:pt>
                <c:pt idx="57">
                  <c:v>34972</c:v>
                </c:pt>
                <c:pt idx="58">
                  <c:v>35003</c:v>
                </c:pt>
                <c:pt idx="59">
                  <c:v>35033</c:v>
                </c:pt>
                <c:pt idx="60">
                  <c:v>35064</c:v>
                </c:pt>
                <c:pt idx="61">
                  <c:v>35095</c:v>
                </c:pt>
                <c:pt idx="62">
                  <c:v>35124</c:v>
                </c:pt>
                <c:pt idx="63">
                  <c:v>35155</c:v>
                </c:pt>
                <c:pt idx="64">
                  <c:v>35185</c:v>
                </c:pt>
                <c:pt idx="65">
                  <c:v>35216</c:v>
                </c:pt>
                <c:pt idx="66">
                  <c:v>35246</c:v>
                </c:pt>
                <c:pt idx="67">
                  <c:v>35277</c:v>
                </c:pt>
                <c:pt idx="68">
                  <c:v>35308</c:v>
                </c:pt>
                <c:pt idx="69">
                  <c:v>35338</c:v>
                </c:pt>
                <c:pt idx="70">
                  <c:v>35369</c:v>
                </c:pt>
                <c:pt idx="71">
                  <c:v>35399</c:v>
                </c:pt>
                <c:pt idx="72">
                  <c:v>35430</c:v>
                </c:pt>
                <c:pt idx="73">
                  <c:v>35461</c:v>
                </c:pt>
                <c:pt idx="74">
                  <c:v>35489</c:v>
                </c:pt>
                <c:pt idx="75">
                  <c:v>35520</c:v>
                </c:pt>
                <c:pt idx="76">
                  <c:v>35550</c:v>
                </c:pt>
                <c:pt idx="77">
                  <c:v>35581</c:v>
                </c:pt>
                <c:pt idx="78">
                  <c:v>35611</c:v>
                </c:pt>
                <c:pt idx="79">
                  <c:v>35642</c:v>
                </c:pt>
                <c:pt idx="80">
                  <c:v>35673</c:v>
                </c:pt>
                <c:pt idx="81">
                  <c:v>35703</c:v>
                </c:pt>
                <c:pt idx="82">
                  <c:v>35734</c:v>
                </c:pt>
                <c:pt idx="83">
                  <c:v>35764</c:v>
                </c:pt>
                <c:pt idx="84">
                  <c:v>35795</c:v>
                </c:pt>
                <c:pt idx="85">
                  <c:v>35826</c:v>
                </c:pt>
                <c:pt idx="86">
                  <c:v>35854</c:v>
                </c:pt>
                <c:pt idx="87">
                  <c:v>35885</c:v>
                </c:pt>
                <c:pt idx="88">
                  <c:v>35915</c:v>
                </c:pt>
                <c:pt idx="89">
                  <c:v>35946</c:v>
                </c:pt>
                <c:pt idx="90">
                  <c:v>35976</c:v>
                </c:pt>
                <c:pt idx="91">
                  <c:v>36007</c:v>
                </c:pt>
                <c:pt idx="92">
                  <c:v>36038</c:v>
                </c:pt>
                <c:pt idx="93">
                  <c:v>36068</c:v>
                </c:pt>
                <c:pt idx="94">
                  <c:v>36099</c:v>
                </c:pt>
                <c:pt idx="95">
                  <c:v>36129</c:v>
                </c:pt>
                <c:pt idx="96">
                  <c:v>36160</c:v>
                </c:pt>
                <c:pt idx="97">
                  <c:v>36191</c:v>
                </c:pt>
                <c:pt idx="98">
                  <c:v>36219</c:v>
                </c:pt>
                <c:pt idx="99">
                  <c:v>36250</c:v>
                </c:pt>
                <c:pt idx="100">
                  <c:v>36280</c:v>
                </c:pt>
                <c:pt idx="101">
                  <c:v>36311</c:v>
                </c:pt>
                <c:pt idx="102">
                  <c:v>36341</c:v>
                </c:pt>
                <c:pt idx="103">
                  <c:v>36372</c:v>
                </c:pt>
                <c:pt idx="104">
                  <c:v>36403</c:v>
                </c:pt>
                <c:pt idx="105">
                  <c:v>36433</c:v>
                </c:pt>
                <c:pt idx="106">
                  <c:v>36464</c:v>
                </c:pt>
                <c:pt idx="107">
                  <c:v>36494</c:v>
                </c:pt>
                <c:pt idx="108">
                  <c:v>36525</c:v>
                </c:pt>
                <c:pt idx="109">
                  <c:v>36556</c:v>
                </c:pt>
                <c:pt idx="110">
                  <c:v>36585</c:v>
                </c:pt>
                <c:pt idx="111">
                  <c:v>36616</c:v>
                </c:pt>
                <c:pt idx="112">
                  <c:v>36646</c:v>
                </c:pt>
                <c:pt idx="113">
                  <c:v>36677</c:v>
                </c:pt>
                <c:pt idx="114">
                  <c:v>36707</c:v>
                </c:pt>
                <c:pt idx="115">
                  <c:v>36738</c:v>
                </c:pt>
                <c:pt idx="116">
                  <c:v>36769</c:v>
                </c:pt>
                <c:pt idx="117">
                  <c:v>36799</c:v>
                </c:pt>
                <c:pt idx="118">
                  <c:v>36830</c:v>
                </c:pt>
                <c:pt idx="119">
                  <c:v>36860</c:v>
                </c:pt>
                <c:pt idx="120">
                  <c:v>36891</c:v>
                </c:pt>
                <c:pt idx="121">
                  <c:v>36922</c:v>
                </c:pt>
                <c:pt idx="122">
                  <c:v>36950</c:v>
                </c:pt>
                <c:pt idx="123">
                  <c:v>36981</c:v>
                </c:pt>
                <c:pt idx="124">
                  <c:v>37011</c:v>
                </c:pt>
                <c:pt idx="125">
                  <c:v>37042</c:v>
                </c:pt>
                <c:pt idx="126">
                  <c:v>37072</c:v>
                </c:pt>
                <c:pt idx="127">
                  <c:v>37103</c:v>
                </c:pt>
                <c:pt idx="128">
                  <c:v>37134</c:v>
                </c:pt>
                <c:pt idx="129">
                  <c:v>37164</c:v>
                </c:pt>
                <c:pt idx="130">
                  <c:v>37195</c:v>
                </c:pt>
                <c:pt idx="131">
                  <c:v>37225</c:v>
                </c:pt>
                <c:pt idx="132">
                  <c:v>37256</c:v>
                </c:pt>
                <c:pt idx="133">
                  <c:v>37287</c:v>
                </c:pt>
                <c:pt idx="134">
                  <c:v>37315</c:v>
                </c:pt>
                <c:pt idx="135">
                  <c:v>37346</c:v>
                </c:pt>
                <c:pt idx="136">
                  <c:v>37376</c:v>
                </c:pt>
                <c:pt idx="137">
                  <c:v>37407</c:v>
                </c:pt>
                <c:pt idx="138">
                  <c:v>37437</c:v>
                </c:pt>
                <c:pt idx="139">
                  <c:v>37468</c:v>
                </c:pt>
                <c:pt idx="140">
                  <c:v>37499</c:v>
                </c:pt>
                <c:pt idx="141">
                  <c:v>37529</c:v>
                </c:pt>
                <c:pt idx="142">
                  <c:v>37560</c:v>
                </c:pt>
                <c:pt idx="143">
                  <c:v>37590</c:v>
                </c:pt>
                <c:pt idx="144">
                  <c:v>37621</c:v>
                </c:pt>
                <c:pt idx="145">
                  <c:v>37652</c:v>
                </c:pt>
                <c:pt idx="146">
                  <c:v>37680</c:v>
                </c:pt>
                <c:pt idx="147">
                  <c:v>37711</c:v>
                </c:pt>
                <c:pt idx="148">
                  <c:v>37741</c:v>
                </c:pt>
                <c:pt idx="149">
                  <c:v>37772</c:v>
                </c:pt>
                <c:pt idx="150">
                  <c:v>37802</c:v>
                </c:pt>
                <c:pt idx="151">
                  <c:v>37833</c:v>
                </c:pt>
                <c:pt idx="152">
                  <c:v>37864</c:v>
                </c:pt>
                <c:pt idx="153">
                  <c:v>37894</c:v>
                </c:pt>
                <c:pt idx="154">
                  <c:v>37925</c:v>
                </c:pt>
                <c:pt idx="155">
                  <c:v>37955</c:v>
                </c:pt>
                <c:pt idx="156">
                  <c:v>37986</c:v>
                </c:pt>
                <c:pt idx="157">
                  <c:v>38017</c:v>
                </c:pt>
                <c:pt idx="158">
                  <c:v>38046</c:v>
                </c:pt>
                <c:pt idx="159">
                  <c:v>38077</c:v>
                </c:pt>
                <c:pt idx="160">
                  <c:v>38107</c:v>
                </c:pt>
                <c:pt idx="161">
                  <c:v>38138</c:v>
                </c:pt>
                <c:pt idx="162">
                  <c:v>38168</c:v>
                </c:pt>
                <c:pt idx="163">
                  <c:v>38199</c:v>
                </c:pt>
                <c:pt idx="164">
                  <c:v>38230</c:v>
                </c:pt>
                <c:pt idx="165">
                  <c:v>38260</c:v>
                </c:pt>
                <c:pt idx="166">
                  <c:v>38291</c:v>
                </c:pt>
                <c:pt idx="167">
                  <c:v>38321</c:v>
                </c:pt>
                <c:pt idx="168">
                  <c:v>38352</c:v>
                </c:pt>
                <c:pt idx="169">
                  <c:v>38383</c:v>
                </c:pt>
                <c:pt idx="170">
                  <c:v>38411</c:v>
                </c:pt>
                <c:pt idx="171">
                  <c:v>38442</c:v>
                </c:pt>
                <c:pt idx="172">
                  <c:v>38472</c:v>
                </c:pt>
                <c:pt idx="173">
                  <c:v>38503</c:v>
                </c:pt>
                <c:pt idx="174">
                  <c:v>38533</c:v>
                </c:pt>
                <c:pt idx="175">
                  <c:v>38564</c:v>
                </c:pt>
                <c:pt idx="176">
                  <c:v>38595</c:v>
                </c:pt>
                <c:pt idx="177">
                  <c:v>38625</c:v>
                </c:pt>
                <c:pt idx="178">
                  <c:v>38656</c:v>
                </c:pt>
                <c:pt idx="179">
                  <c:v>38686</c:v>
                </c:pt>
                <c:pt idx="180">
                  <c:v>38717</c:v>
                </c:pt>
                <c:pt idx="181">
                  <c:v>38748</c:v>
                </c:pt>
                <c:pt idx="182">
                  <c:v>38776</c:v>
                </c:pt>
                <c:pt idx="183">
                  <c:v>38807</c:v>
                </c:pt>
                <c:pt idx="184">
                  <c:v>38837</c:v>
                </c:pt>
                <c:pt idx="185">
                  <c:v>38868</c:v>
                </c:pt>
                <c:pt idx="186">
                  <c:v>38898</c:v>
                </c:pt>
                <c:pt idx="187">
                  <c:v>38929</c:v>
                </c:pt>
                <c:pt idx="188">
                  <c:v>38960</c:v>
                </c:pt>
                <c:pt idx="189">
                  <c:v>38990</c:v>
                </c:pt>
                <c:pt idx="190">
                  <c:v>39021</c:v>
                </c:pt>
                <c:pt idx="191">
                  <c:v>39051</c:v>
                </c:pt>
                <c:pt idx="192">
                  <c:v>39082</c:v>
                </c:pt>
                <c:pt idx="193">
                  <c:v>39113</c:v>
                </c:pt>
                <c:pt idx="194">
                  <c:v>39141</c:v>
                </c:pt>
                <c:pt idx="195">
                  <c:v>39172</c:v>
                </c:pt>
                <c:pt idx="196">
                  <c:v>39202</c:v>
                </c:pt>
                <c:pt idx="197">
                  <c:v>39233</c:v>
                </c:pt>
                <c:pt idx="198">
                  <c:v>39263</c:v>
                </c:pt>
                <c:pt idx="199">
                  <c:v>39294</c:v>
                </c:pt>
                <c:pt idx="200">
                  <c:v>39325</c:v>
                </c:pt>
                <c:pt idx="201">
                  <c:v>39355</c:v>
                </c:pt>
                <c:pt idx="202">
                  <c:v>39386</c:v>
                </c:pt>
                <c:pt idx="203">
                  <c:v>39416</c:v>
                </c:pt>
                <c:pt idx="204">
                  <c:v>39447</c:v>
                </c:pt>
                <c:pt idx="205">
                  <c:v>39478</c:v>
                </c:pt>
                <c:pt idx="206">
                  <c:v>39507</c:v>
                </c:pt>
                <c:pt idx="207">
                  <c:v>39538</c:v>
                </c:pt>
                <c:pt idx="208">
                  <c:v>39568</c:v>
                </c:pt>
                <c:pt idx="209">
                  <c:v>39599</c:v>
                </c:pt>
                <c:pt idx="210">
                  <c:v>39629</c:v>
                </c:pt>
                <c:pt idx="211">
                  <c:v>39660</c:v>
                </c:pt>
                <c:pt idx="212">
                  <c:v>39691</c:v>
                </c:pt>
                <c:pt idx="213">
                  <c:v>39721</c:v>
                </c:pt>
                <c:pt idx="214">
                  <c:v>39752</c:v>
                </c:pt>
                <c:pt idx="215">
                  <c:v>39782</c:v>
                </c:pt>
                <c:pt idx="216">
                  <c:v>39813</c:v>
                </c:pt>
                <c:pt idx="217">
                  <c:v>39844</c:v>
                </c:pt>
                <c:pt idx="218">
                  <c:v>39872</c:v>
                </c:pt>
                <c:pt idx="219">
                  <c:v>39903</c:v>
                </c:pt>
                <c:pt idx="220">
                  <c:v>39933</c:v>
                </c:pt>
                <c:pt idx="221">
                  <c:v>39964</c:v>
                </c:pt>
                <c:pt idx="222">
                  <c:v>39994</c:v>
                </c:pt>
                <c:pt idx="223">
                  <c:v>40025</c:v>
                </c:pt>
                <c:pt idx="224">
                  <c:v>40056</c:v>
                </c:pt>
                <c:pt idx="225">
                  <c:v>40086</c:v>
                </c:pt>
                <c:pt idx="226">
                  <c:v>40117</c:v>
                </c:pt>
                <c:pt idx="227">
                  <c:v>40147</c:v>
                </c:pt>
                <c:pt idx="228">
                  <c:v>40178</c:v>
                </c:pt>
                <c:pt idx="229">
                  <c:v>40209</c:v>
                </c:pt>
                <c:pt idx="230">
                  <c:v>40237</c:v>
                </c:pt>
                <c:pt idx="231">
                  <c:v>40268</c:v>
                </c:pt>
                <c:pt idx="232">
                  <c:v>40298</c:v>
                </c:pt>
                <c:pt idx="233">
                  <c:v>40329</c:v>
                </c:pt>
                <c:pt idx="234">
                  <c:v>40359</c:v>
                </c:pt>
                <c:pt idx="235">
                  <c:v>40390</c:v>
                </c:pt>
                <c:pt idx="236">
                  <c:v>40421</c:v>
                </c:pt>
                <c:pt idx="237">
                  <c:v>40451</c:v>
                </c:pt>
                <c:pt idx="238">
                  <c:v>40482</c:v>
                </c:pt>
                <c:pt idx="239">
                  <c:v>40512</c:v>
                </c:pt>
                <c:pt idx="240">
                  <c:v>40543</c:v>
                </c:pt>
                <c:pt idx="241">
                  <c:v>40574</c:v>
                </c:pt>
                <c:pt idx="242">
                  <c:v>40602</c:v>
                </c:pt>
                <c:pt idx="243">
                  <c:v>40633</c:v>
                </c:pt>
                <c:pt idx="244">
                  <c:v>40663</c:v>
                </c:pt>
                <c:pt idx="245">
                  <c:v>40694</c:v>
                </c:pt>
                <c:pt idx="246">
                  <c:v>40724</c:v>
                </c:pt>
                <c:pt idx="247">
                  <c:v>40755</c:v>
                </c:pt>
                <c:pt idx="248">
                  <c:v>40786</c:v>
                </c:pt>
                <c:pt idx="249">
                  <c:v>40816</c:v>
                </c:pt>
                <c:pt idx="250">
                  <c:v>40847</c:v>
                </c:pt>
                <c:pt idx="251">
                  <c:v>40877</c:v>
                </c:pt>
                <c:pt idx="252">
                  <c:v>40908</c:v>
                </c:pt>
                <c:pt idx="253">
                  <c:v>40939</c:v>
                </c:pt>
                <c:pt idx="254">
                  <c:v>40968</c:v>
                </c:pt>
                <c:pt idx="255">
                  <c:v>40999</c:v>
                </c:pt>
                <c:pt idx="256">
                  <c:v>41029</c:v>
                </c:pt>
                <c:pt idx="257">
                  <c:v>41060</c:v>
                </c:pt>
                <c:pt idx="258">
                  <c:v>41090</c:v>
                </c:pt>
                <c:pt idx="259">
                  <c:v>41121</c:v>
                </c:pt>
                <c:pt idx="260">
                  <c:v>41152</c:v>
                </c:pt>
                <c:pt idx="261">
                  <c:v>41182</c:v>
                </c:pt>
                <c:pt idx="262">
                  <c:v>41213</c:v>
                </c:pt>
                <c:pt idx="263">
                  <c:v>41243</c:v>
                </c:pt>
                <c:pt idx="264">
                  <c:v>41274</c:v>
                </c:pt>
                <c:pt idx="265">
                  <c:v>41305</c:v>
                </c:pt>
                <c:pt idx="266">
                  <c:v>41333</c:v>
                </c:pt>
                <c:pt idx="267">
                  <c:v>41364</c:v>
                </c:pt>
                <c:pt idx="268">
                  <c:v>41394</c:v>
                </c:pt>
                <c:pt idx="269">
                  <c:v>41425</c:v>
                </c:pt>
                <c:pt idx="270">
                  <c:v>41455</c:v>
                </c:pt>
                <c:pt idx="271">
                  <c:v>41486</c:v>
                </c:pt>
                <c:pt idx="272">
                  <c:v>41517</c:v>
                </c:pt>
                <c:pt idx="273">
                  <c:v>41547</c:v>
                </c:pt>
                <c:pt idx="274">
                  <c:v>41578</c:v>
                </c:pt>
                <c:pt idx="275">
                  <c:v>41608</c:v>
                </c:pt>
                <c:pt idx="276">
                  <c:v>41639</c:v>
                </c:pt>
                <c:pt idx="277">
                  <c:v>41670</c:v>
                </c:pt>
                <c:pt idx="278">
                  <c:v>41698</c:v>
                </c:pt>
                <c:pt idx="279">
                  <c:v>41729</c:v>
                </c:pt>
                <c:pt idx="280">
                  <c:v>41759</c:v>
                </c:pt>
                <c:pt idx="281">
                  <c:v>41790</c:v>
                </c:pt>
                <c:pt idx="282">
                  <c:v>41820</c:v>
                </c:pt>
                <c:pt idx="283">
                  <c:v>41851</c:v>
                </c:pt>
              </c:numCache>
            </c:numRef>
          </c:cat>
          <c:val>
            <c:numRef>
              <c:f>usd_sd!$F$149:$F$432</c:f>
              <c:numCache>
                <c:formatCode>0.0</c:formatCode>
                <c:ptCount val="284"/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</c:numCache>
            </c:numRef>
          </c:val>
          <c:smooth val="0"/>
        </c:ser>
        <c:ser>
          <c:idx val="4"/>
          <c:order val="4"/>
          <c:marker>
            <c:symbol val="none"/>
          </c:marker>
          <c:cat>
            <c:numRef>
              <c:f>usd_sd!$B$149:$B$432</c:f>
              <c:numCache>
                <c:formatCode>yyyymm</c:formatCode>
                <c:ptCount val="284"/>
                <c:pt idx="0">
                  <c:v>33238</c:v>
                </c:pt>
                <c:pt idx="1">
                  <c:v>33269</c:v>
                </c:pt>
                <c:pt idx="2">
                  <c:v>33297</c:v>
                </c:pt>
                <c:pt idx="3">
                  <c:v>33328</c:v>
                </c:pt>
                <c:pt idx="4">
                  <c:v>33358</c:v>
                </c:pt>
                <c:pt idx="5">
                  <c:v>33389</c:v>
                </c:pt>
                <c:pt idx="6">
                  <c:v>33419</c:v>
                </c:pt>
                <c:pt idx="7">
                  <c:v>33450</c:v>
                </c:pt>
                <c:pt idx="8">
                  <c:v>33481</c:v>
                </c:pt>
                <c:pt idx="9">
                  <c:v>33511</c:v>
                </c:pt>
                <c:pt idx="10">
                  <c:v>33542</c:v>
                </c:pt>
                <c:pt idx="11">
                  <c:v>33572</c:v>
                </c:pt>
                <c:pt idx="12">
                  <c:v>33603</c:v>
                </c:pt>
                <c:pt idx="13">
                  <c:v>33634</c:v>
                </c:pt>
                <c:pt idx="14">
                  <c:v>33663</c:v>
                </c:pt>
                <c:pt idx="15">
                  <c:v>33694</c:v>
                </c:pt>
                <c:pt idx="16">
                  <c:v>33724</c:v>
                </c:pt>
                <c:pt idx="17">
                  <c:v>33755</c:v>
                </c:pt>
                <c:pt idx="18">
                  <c:v>33785</c:v>
                </c:pt>
                <c:pt idx="19">
                  <c:v>33816</c:v>
                </c:pt>
                <c:pt idx="20">
                  <c:v>33847</c:v>
                </c:pt>
                <c:pt idx="21">
                  <c:v>33877</c:v>
                </c:pt>
                <c:pt idx="22">
                  <c:v>33908</c:v>
                </c:pt>
                <c:pt idx="23">
                  <c:v>33938</c:v>
                </c:pt>
                <c:pt idx="24">
                  <c:v>33969</c:v>
                </c:pt>
                <c:pt idx="25">
                  <c:v>34000</c:v>
                </c:pt>
                <c:pt idx="26">
                  <c:v>34028</c:v>
                </c:pt>
                <c:pt idx="27">
                  <c:v>34059</c:v>
                </c:pt>
                <c:pt idx="28">
                  <c:v>34089</c:v>
                </c:pt>
                <c:pt idx="29">
                  <c:v>34120</c:v>
                </c:pt>
                <c:pt idx="30">
                  <c:v>34150</c:v>
                </c:pt>
                <c:pt idx="31">
                  <c:v>34181</c:v>
                </c:pt>
                <c:pt idx="32">
                  <c:v>34212</c:v>
                </c:pt>
                <c:pt idx="33">
                  <c:v>34242</c:v>
                </c:pt>
                <c:pt idx="34">
                  <c:v>34273</c:v>
                </c:pt>
                <c:pt idx="35">
                  <c:v>34303</c:v>
                </c:pt>
                <c:pt idx="36">
                  <c:v>34334</c:v>
                </c:pt>
                <c:pt idx="37">
                  <c:v>34365</c:v>
                </c:pt>
                <c:pt idx="38">
                  <c:v>34393</c:v>
                </c:pt>
                <c:pt idx="39">
                  <c:v>34424</c:v>
                </c:pt>
                <c:pt idx="40">
                  <c:v>34454</c:v>
                </c:pt>
                <c:pt idx="41">
                  <c:v>34485</c:v>
                </c:pt>
                <c:pt idx="42">
                  <c:v>34515</c:v>
                </c:pt>
                <c:pt idx="43">
                  <c:v>34546</c:v>
                </c:pt>
                <c:pt idx="44">
                  <c:v>34577</c:v>
                </c:pt>
                <c:pt idx="45">
                  <c:v>34607</c:v>
                </c:pt>
                <c:pt idx="46">
                  <c:v>34638</c:v>
                </c:pt>
                <c:pt idx="47">
                  <c:v>34668</c:v>
                </c:pt>
                <c:pt idx="48">
                  <c:v>34699</c:v>
                </c:pt>
                <c:pt idx="49">
                  <c:v>34730</c:v>
                </c:pt>
                <c:pt idx="50">
                  <c:v>34758</c:v>
                </c:pt>
                <c:pt idx="51">
                  <c:v>34789</c:v>
                </c:pt>
                <c:pt idx="52">
                  <c:v>34819</c:v>
                </c:pt>
                <c:pt idx="53">
                  <c:v>34850</c:v>
                </c:pt>
                <c:pt idx="54">
                  <c:v>34880</c:v>
                </c:pt>
                <c:pt idx="55">
                  <c:v>34911</c:v>
                </c:pt>
                <c:pt idx="56">
                  <c:v>34942</c:v>
                </c:pt>
                <c:pt idx="57">
                  <c:v>34972</c:v>
                </c:pt>
                <c:pt idx="58">
                  <c:v>35003</c:v>
                </c:pt>
                <c:pt idx="59">
                  <c:v>35033</c:v>
                </c:pt>
                <c:pt idx="60">
                  <c:v>35064</c:v>
                </c:pt>
                <c:pt idx="61">
                  <c:v>35095</c:v>
                </c:pt>
                <c:pt idx="62">
                  <c:v>35124</c:v>
                </c:pt>
                <c:pt idx="63">
                  <c:v>35155</c:v>
                </c:pt>
                <c:pt idx="64">
                  <c:v>35185</c:v>
                </c:pt>
                <c:pt idx="65">
                  <c:v>35216</c:v>
                </c:pt>
                <c:pt idx="66">
                  <c:v>35246</c:v>
                </c:pt>
                <c:pt idx="67">
                  <c:v>35277</c:v>
                </c:pt>
                <c:pt idx="68">
                  <c:v>35308</c:v>
                </c:pt>
                <c:pt idx="69">
                  <c:v>35338</c:v>
                </c:pt>
                <c:pt idx="70">
                  <c:v>35369</c:v>
                </c:pt>
                <c:pt idx="71">
                  <c:v>35399</c:v>
                </c:pt>
                <c:pt idx="72">
                  <c:v>35430</c:v>
                </c:pt>
                <c:pt idx="73">
                  <c:v>35461</c:v>
                </c:pt>
                <c:pt idx="74">
                  <c:v>35489</c:v>
                </c:pt>
                <c:pt idx="75">
                  <c:v>35520</c:v>
                </c:pt>
                <c:pt idx="76">
                  <c:v>35550</c:v>
                </c:pt>
                <c:pt idx="77">
                  <c:v>35581</c:v>
                </c:pt>
                <c:pt idx="78">
                  <c:v>35611</c:v>
                </c:pt>
                <c:pt idx="79">
                  <c:v>35642</c:v>
                </c:pt>
                <c:pt idx="80">
                  <c:v>35673</c:v>
                </c:pt>
                <c:pt idx="81">
                  <c:v>35703</c:v>
                </c:pt>
                <c:pt idx="82">
                  <c:v>35734</c:v>
                </c:pt>
                <c:pt idx="83">
                  <c:v>35764</c:v>
                </c:pt>
                <c:pt idx="84">
                  <c:v>35795</c:v>
                </c:pt>
                <c:pt idx="85">
                  <c:v>35826</c:v>
                </c:pt>
                <c:pt idx="86">
                  <c:v>35854</c:v>
                </c:pt>
                <c:pt idx="87">
                  <c:v>35885</c:v>
                </c:pt>
                <c:pt idx="88">
                  <c:v>35915</c:v>
                </c:pt>
                <c:pt idx="89">
                  <c:v>35946</c:v>
                </c:pt>
                <c:pt idx="90">
                  <c:v>35976</c:v>
                </c:pt>
                <c:pt idx="91">
                  <c:v>36007</c:v>
                </c:pt>
                <c:pt idx="92">
                  <c:v>36038</c:v>
                </c:pt>
                <c:pt idx="93">
                  <c:v>36068</c:v>
                </c:pt>
                <c:pt idx="94">
                  <c:v>36099</c:v>
                </c:pt>
                <c:pt idx="95">
                  <c:v>36129</c:v>
                </c:pt>
                <c:pt idx="96">
                  <c:v>36160</c:v>
                </c:pt>
                <c:pt idx="97">
                  <c:v>36191</c:v>
                </c:pt>
                <c:pt idx="98">
                  <c:v>36219</c:v>
                </c:pt>
                <c:pt idx="99">
                  <c:v>36250</c:v>
                </c:pt>
                <c:pt idx="100">
                  <c:v>36280</c:v>
                </c:pt>
                <c:pt idx="101">
                  <c:v>36311</c:v>
                </c:pt>
                <c:pt idx="102">
                  <c:v>36341</c:v>
                </c:pt>
                <c:pt idx="103">
                  <c:v>36372</c:v>
                </c:pt>
                <c:pt idx="104">
                  <c:v>36403</c:v>
                </c:pt>
                <c:pt idx="105">
                  <c:v>36433</c:v>
                </c:pt>
                <c:pt idx="106">
                  <c:v>36464</c:v>
                </c:pt>
                <c:pt idx="107">
                  <c:v>36494</c:v>
                </c:pt>
                <c:pt idx="108">
                  <c:v>36525</c:v>
                </c:pt>
                <c:pt idx="109">
                  <c:v>36556</c:v>
                </c:pt>
                <c:pt idx="110">
                  <c:v>36585</c:v>
                </c:pt>
                <c:pt idx="111">
                  <c:v>36616</c:v>
                </c:pt>
                <c:pt idx="112">
                  <c:v>36646</c:v>
                </c:pt>
                <c:pt idx="113">
                  <c:v>36677</c:v>
                </c:pt>
                <c:pt idx="114">
                  <c:v>36707</c:v>
                </c:pt>
                <c:pt idx="115">
                  <c:v>36738</c:v>
                </c:pt>
                <c:pt idx="116">
                  <c:v>36769</c:v>
                </c:pt>
                <c:pt idx="117">
                  <c:v>36799</c:v>
                </c:pt>
                <c:pt idx="118">
                  <c:v>36830</c:v>
                </c:pt>
                <c:pt idx="119">
                  <c:v>36860</c:v>
                </c:pt>
                <c:pt idx="120">
                  <c:v>36891</c:v>
                </c:pt>
                <c:pt idx="121">
                  <c:v>36922</c:v>
                </c:pt>
                <c:pt idx="122">
                  <c:v>36950</c:v>
                </c:pt>
                <c:pt idx="123">
                  <c:v>36981</c:v>
                </c:pt>
                <c:pt idx="124">
                  <c:v>37011</c:v>
                </c:pt>
                <c:pt idx="125">
                  <c:v>37042</c:v>
                </c:pt>
                <c:pt idx="126">
                  <c:v>37072</c:v>
                </c:pt>
                <c:pt idx="127">
                  <c:v>37103</c:v>
                </c:pt>
                <c:pt idx="128">
                  <c:v>37134</c:v>
                </c:pt>
                <c:pt idx="129">
                  <c:v>37164</c:v>
                </c:pt>
                <c:pt idx="130">
                  <c:v>37195</c:v>
                </c:pt>
                <c:pt idx="131">
                  <c:v>37225</c:v>
                </c:pt>
                <c:pt idx="132">
                  <c:v>37256</c:v>
                </c:pt>
                <c:pt idx="133">
                  <c:v>37287</c:v>
                </c:pt>
                <c:pt idx="134">
                  <c:v>37315</c:v>
                </c:pt>
                <c:pt idx="135">
                  <c:v>37346</c:v>
                </c:pt>
                <c:pt idx="136">
                  <c:v>37376</c:v>
                </c:pt>
                <c:pt idx="137">
                  <c:v>37407</c:v>
                </c:pt>
                <c:pt idx="138">
                  <c:v>37437</c:v>
                </c:pt>
                <c:pt idx="139">
                  <c:v>37468</c:v>
                </c:pt>
                <c:pt idx="140">
                  <c:v>37499</c:v>
                </c:pt>
                <c:pt idx="141">
                  <c:v>37529</c:v>
                </c:pt>
                <c:pt idx="142">
                  <c:v>37560</c:v>
                </c:pt>
                <c:pt idx="143">
                  <c:v>37590</c:v>
                </c:pt>
                <c:pt idx="144">
                  <c:v>37621</c:v>
                </c:pt>
                <c:pt idx="145">
                  <c:v>37652</c:v>
                </c:pt>
                <c:pt idx="146">
                  <c:v>37680</c:v>
                </c:pt>
                <c:pt idx="147">
                  <c:v>37711</c:v>
                </c:pt>
                <c:pt idx="148">
                  <c:v>37741</c:v>
                </c:pt>
                <c:pt idx="149">
                  <c:v>37772</c:v>
                </c:pt>
                <c:pt idx="150">
                  <c:v>37802</c:v>
                </c:pt>
                <c:pt idx="151">
                  <c:v>37833</c:v>
                </c:pt>
                <c:pt idx="152">
                  <c:v>37864</c:v>
                </c:pt>
                <c:pt idx="153">
                  <c:v>37894</c:v>
                </c:pt>
                <c:pt idx="154">
                  <c:v>37925</c:v>
                </c:pt>
                <c:pt idx="155">
                  <c:v>37955</c:v>
                </c:pt>
                <c:pt idx="156">
                  <c:v>37986</c:v>
                </c:pt>
                <c:pt idx="157">
                  <c:v>38017</c:v>
                </c:pt>
                <c:pt idx="158">
                  <c:v>38046</c:v>
                </c:pt>
                <c:pt idx="159">
                  <c:v>38077</c:v>
                </c:pt>
                <c:pt idx="160">
                  <c:v>38107</c:v>
                </c:pt>
                <c:pt idx="161">
                  <c:v>38138</c:v>
                </c:pt>
                <c:pt idx="162">
                  <c:v>38168</c:v>
                </c:pt>
                <c:pt idx="163">
                  <c:v>38199</c:v>
                </c:pt>
                <c:pt idx="164">
                  <c:v>38230</c:v>
                </c:pt>
                <c:pt idx="165">
                  <c:v>38260</c:v>
                </c:pt>
                <c:pt idx="166">
                  <c:v>38291</c:v>
                </c:pt>
                <c:pt idx="167">
                  <c:v>38321</c:v>
                </c:pt>
                <c:pt idx="168">
                  <c:v>38352</c:v>
                </c:pt>
                <c:pt idx="169">
                  <c:v>38383</c:v>
                </c:pt>
                <c:pt idx="170">
                  <c:v>38411</c:v>
                </c:pt>
                <c:pt idx="171">
                  <c:v>38442</c:v>
                </c:pt>
                <c:pt idx="172">
                  <c:v>38472</c:v>
                </c:pt>
                <c:pt idx="173">
                  <c:v>38503</c:v>
                </c:pt>
                <c:pt idx="174">
                  <c:v>38533</c:v>
                </c:pt>
                <c:pt idx="175">
                  <c:v>38564</c:v>
                </c:pt>
                <c:pt idx="176">
                  <c:v>38595</c:v>
                </c:pt>
                <c:pt idx="177">
                  <c:v>38625</c:v>
                </c:pt>
                <c:pt idx="178">
                  <c:v>38656</c:v>
                </c:pt>
                <c:pt idx="179">
                  <c:v>38686</c:v>
                </c:pt>
                <c:pt idx="180">
                  <c:v>38717</c:v>
                </c:pt>
                <c:pt idx="181">
                  <c:v>38748</c:v>
                </c:pt>
                <c:pt idx="182">
                  <c:v>38776</c:v>
                </c:pt>
                <c:pt idx="183">
                  <c:v>38807</c:v>
                </c:pt>
                <c:pt idx="184">
                  <c:v>38837</c:v>
                </c:pt>
                <c:pt idx="185">
                  <c:v>38868</c:v>
                </c:pt>
                <c:pt idx="186">
                  <c:v>38898</c:v>
                </c:pt>
                <c:pt idx="187">
                  <c:v>38929</c:v>
                </c:pt>
                <c:pt idx="188">
                  <c:v>38960</c:v>
                </c:pt>
                <c:pt idx="189">
                  <c:v>38990</c:v>
                </c:pt>
                <c:pt idx="190">
                  <c:v>39021</c:v>
                </c:pt>
                <c:pt idx="191">
                  <c:v>39051</c:v>
                </c:pt>
                <c:pt idx="192">
                  <c:v>39082</c:v>
                </c:pt>
                <c:pt idx="193">
                  <c:v>39113</c:v>
                </c:pt>
                <c:pt idx="194">
                  <c:v>39141</c:v>
                </c:pt>
                <c:pt idx="195">
                  <c:v>39172</c:v>
                </c:pt>
                <c:pt idx="196">
                  <c:v>39202</c:v>
                </c:pt>
                <c:pt idx="197">
                  <c:v>39233</c:v>
                </c:pt>
                <c:pt idx="198">
                  <c:v>39263</c:v>
                </c:pt>
                <c:pt idx="199">
                  <c:v>39294</c:v>
                </c:pt>
                <c:pt idx="200">
                  <c:v>39325</c:v>
                </c:pt>
                <c:pt idx="201">
                  <c:v>39355</c:v>
                </c:pt>
                <c:pt idx="202">
                  <c:v>39386</c:v>
                </c:pt>
                <c:pt idx="203">
                  <c:v>39416</c:v>
                </c:pt>
                <c:pt idx="204">
                  <c:v>39447</c:v>
                </c:pt>
                <c:pt idx="205">
                  <c:v>39478</c:v>
                </c:pt>
                <c:pt idx="206">
                  <c:v>39507</c:v>
                </c:pt>
                <c:pt idx="207">
                  <c:v>39538</c:v>
                </c:pt>
                <c:pt idx="208">
                  <c:v>39568</c:v>
                </c:pt>
                <c:pt idx="209">
                  <c:v>39599</c:v>
                </c:pt>
                <c:pt idx="210">
                  <c:v>39629</c:v>
                </c:pt>
                <c:pt idx="211">
                  <c:v>39660</c:v>
                </c:pt>
                <c:pt idx="212">
                  <c:v>39691</c:v>
                </c:pt>
                <c:pt idx="213">
                  <c:v>39721</c:v>
                </c:pt>
                <c:pt idx="214">
                  <c:v>39752</c:v>
                </c:pt>
                <c:pt idx="215">
                  <c:v>39782</c:v>
                </c:pt>
                <c:pt idx="216">
                  <c:v>39813</c:v>
                </c:pt>
                <c:pt idx="217">
                  <c:v>39844</c:v>
                </c:pt>
                <c:pt idx="218">
                  <c:v>39872</c:v>
                </c:pt>
                <c:pt idx="219">
                  <c:v>39903</c:v>
                </c:pt>
                <c:pt idx="220">
                  <c:v>39933</c:v>
                </c:pt>
                <c:pt idx="221">
                  <c:v>39964</c:v>
                </c:pt>
                <c:pt idx="222">
                  <c:v>39994</c:v>
                </c:pt>
                <c:pt idx="223">
                  <c:v>40025</c:v>
                </c:pt>
                <c:pt idx="224">
                  <c:v>40056</c:v>
                </c:pt>
                <c:pt idx="225">
                  <c:v>40086</c:v>
                </c:pt>
                <c:pt idx="226">
                  <c:v>40117</c:v>
                </c:pt>
                <c:pt idx="227">
                  <c:v>40147</c:v>
                </c:pt>
                <c:pt idx="228">
                  <c:v>40178</c:v>
                </c:pt>
                <c:pt idx="229">
                  <c:v>40209</c:v>
                </c:pt>
                <c:pt idx="230">
                  <c:v>40237</c:v>
                </c:pt>
                <c:pt idx="231">
                  <c:v>40268</c:v>
                </c:pt>
                <c:pt idx="232">
                  <c:v>40298</c:v>
                </c:pt>
                <c:pt idx="233">
                  <c:v>40329</c:v>
                </c:pt>
                <c:pt idx="234">
                  <c:v>40359</c:v>
                </c:pt>
                <c:pt idx="235">
                  <c:v>40390</c:v>
                </c:pt>
                <c:pt idx="236">
                  <c:v>40421</c:v>
                </c:pt>
                <c:pt idx="237">
                  <c:v>40451</c:v>
                </c:pt>
                <c:pt idx="238">
                  <c:v>40482</c:v>
                </c:pt>
                <c:pt idx="239">
                  <c:v>40512</c:v>
                </c:pt>
                <c:pt idx="240">
                  <c:v>40543</c:v>
                </c:pt>
                <c:pt idx="241">
                  <c:v>40574</c:v>
                </c:pt>
                <c:pt idx="242">
                  <c:v>40602</c:v>
                </c:pt>
                <c:pt idx="243">
                  <c:v>40633</c:v>
                </c:pt>
                <c:pt idx="244">
                  <c:v>40663</c:v>
                </c:pt>
                <c:pt idx="245">
                  <c:v>40694</c:v>
                </c:pt>
                <c:pt idx="246">
                  <c:v>40724</c:v>
                </c:pt>
                <c:pt idx="247">
                  <c:v>40755</c:v>
                </c:pt>
                <c:pt idx="248">
                  <c:v>40786</c:v>
                </c:pt>
                <c:pt idx="249">
                  <c:v>40816</c:v>
                </c:pt>
                <c:pt idx="250">
                  <c:v>40847</c:v>
                </c:pt>
                <c:pt idx="251">
                  <c:v>40877</c:v>
                </c:pt>
                <c:pt idx="252">
                  <c:v>40908</c:v>
                </c:pt>
                <c:pt idx="253">
                  <c:v>40939</c:v>
                </c:pt>
                <c:pt idx="254">
                  <c:v>40968</c:v>
                </c:pt>
                <c:pt idx="255">
                  <c:v>40999</c:v>
                </c:pt>
                <c:pt idx="256">
                  <c:v>41029</c:v>
                </c:pt>
                <c:pt idx="257">
                  <c:v>41060</c:v>
                </c:pt>
                <c:pt idx="258">
                  <c:v>41090</c:v>
                </c:pt>
                <c:pt idx="259">
                  <c:v>41121</c:v>
                </c:pt>
                <c:pt idx="260">
                  <c:v>41152</c:v>
                </c:pt>
                <c:pt idx="261">
                  <c:v>41182</c:v>
                </c:pt>
                <c:pt idx="262">
                  <c:v>41213</c:v>
                </c:pt>
                <c:pt idx="263">
                  <c:v>41243</c:v>
                </c:pt>
                <c:pt idx="264">
                  <c:v>41274</c:v>
                </c:pt>
                <c:pt idx="265">
                  <c:v>41305</c:v>
                </c:pt>
                <c:pt idx="266">
                  <c:v>41333</c:v>
                </c:pt>
                <c:pt idx="267">
                  <c:v>41364</c:v>
                </c:pt>
                <c:pt idx="268">
                  <c:v>41394</c:v>
                </c:pt>
                <c:pt idx="269">
                  <c:v>41425</c:v>
                </c:pt>
                <c:pt idx="270">
                  <c:v>41455</c:v>
                </c:pt>
                <c:pt idx="271">
                  <c:v>41486</c:v>
                </c:pt>
                <c:pt idx="272">
                  <c:v>41517</c:v>
                </c:pt>
                <c:pt idx="273">
                  <c:v>41547</c:v>
                </c:pt>
                <c:pt idx="274">
                  <c:v>41578</c:v>
                </c:pt>
                <c:pt idx="275">
                  <c:v>41608</c:v>
                </c:pt>
                <c:pt idx="276">
                  <c:v>41639</c:v>
                </c:pt>
                <c:pt idx="277">
                  <c:v>41670</c:v>
                </c:pt>
                <c:pt idx="278">
                  <c:v>41698</c:v>
                </c:pt>
                <c:pt idx="279">
                  <c:v>41729</c:v>
                </c:pt>
                <c:pt idx="280">
                  <c:v>41759</c:v>
                </c:pt>
                <c:pt idx="281">
                  <c:v>41790</c:v>
                </c:pt>
                <c:pt idx="282">
                  <c:v>41820</c:v>
                </c:pt>
                <c:pt idx="283">
                  <c:v>41851</c:v>
                </c:pt>
              </c:numCache>
            </c:numRef>
          </c:cat>
          <c:val>
            <c:numRef>
              <c:f>usd_sd!$G$149:$G$432</c:f>
              <c:numCache>
                <c:formatCode>0.0</c:formatCode>
                <c:ptCount val="284"/>
                <c:pt idx="0">
                  <c:v>-1.0213181262823687</c:v>
                </c:pt>
                <c:pt idx="1">
                  <c:v>-1.0456920179709008</c:v>
                </c:pt>
                <c:pt idx="2">
                  <c:v>-1.0607334118790863</c:v>
                </c:pt>
                <c:pt idx="3">
                  <c:v>-1.074705678394001</c:v>
                </c:pt>
                <c:pt idx="4">
                  <c:v>-0.96903482189888235</c:v>
                </c:pt>
                <c:pt idx="5">
                  <c:v>-0.74100067572060557</c:v>
                </c:pt>
                <c:pt idx="6">
                  <c:v>-0.47194813644502148</c:v>
                </c:pt>
                <c:pt idx="7">
                  <c:v>-0.27774239316460819</c:v>
                </c:pt>
                <c:pt idx="8">
                  <c:v>-0.44397482150747702</c:v>
                </c:pt>
                <c:pt idx="9">
                  <c:v>-0.55456904456428979</c:v>
                </c:pt>
                <c:pt idx="10">
                  <c:v>-0.75609225663469093</c:v>
                </c:pt>
                <c:pt idx="11">
                  <c:v>-0.99503248081079798</c:v>
                </c:pt>
                <c:pt idx="12">
                  <c:v>-1.2304835979100943</c:v>
                </c:pt>
                <c:pt idx="13">
                  <c:v>-1.4276449922473418</c:v>
                </c:pt>
                <c:pt idx="14">
                  <c:v>-1.4399773152697568</c:v>
                </c:pt>
                <c:pt idx="15">
                  <c:v>-1.5306960041927244</c:v>
                </c:pt>
                <c:pt idx="16">
                  <c:v>-1.6740578239384363</c:v>
                </c:pt>
                <c:pt idx="17">
                  <c:v>-1.6656114357269762</c:v>
                </c:pt>
                <c:pt idx="18">
                  <c:v>-1.8380962475951932</c:v>
                </c:pt>
                <c:pt idx="19">
                  <c:v>-2.0051228662930818</c:v>
                </c:pt>
                <c:pt idx="20">
                  <c:v>-2.0101989507491727</c:v>
                </c:pt>
                <c:pt idx="21">
                  <c:v>-2.0020078230140865</c:v>
                </c:pt>
                <c:pt idx="22">
                  <c:v>-2.032047790763913</c:v>
                </c:pt>
                <c:pt idx="23">
                  <c:v>-1.9458762733483792</c:v>
                </c:pt>
                <c:pt idx="24">
                  <c:v>-1.7875244385674558</c:v>
                </c:pt>
                <c:pt idx="25">
                  <c:v>-1.5110487004073381</c:v>
                </c:pt>
                <c:pt idx="26">
                  <c:v>-1.5136918302392426</c:v>
                </c:pt>
                <c:pt idx="27">
                  <c:v>-1.3541975202489367</c:v>
                </c:pt>
                <c:pt idx="28">
                  <c:v>-1.0868524358358864</c:v>
                </c:pt>
                <c:pt idx="29">
                  <c:v>-0.92600979461213473</c:v>
                </c:pt>
                <c:pt idx="30">
                  <c:v>-0.63260213124837961</c:v>
                </c:pt>
                <c:pt idx="31">
                  <c:v>-0.27566450259238662</c:v>
                </c:pt>
                <c:pt idx="32">
                  <c:v>-0.33394507242241589</c:v>
                </c:pt>
                <c:pt idx="33">
                  <c:v>0.27196234870319946</c:v>
                </c:pt>
                <c:pt idx="34">
                  <c:v>0.53439026110717192</c:v>
                </c:pt>
                <c:pt idx="35">
                  <c:v>0.76074067361312581</c:v>
                </c:pt>
                <c:pt idx="36">
                  <c:v>0.93245415310358526</c:v>
                </c:pt>
                <c:pt idx="37">
                  <c:v>1.0262558021159778</c:v>
                </c:pt>
                <c:pt idx="38">
                  <c:v>1.2726833334117906</c:v>
                </c:pt>
                <c:pt idx="39">
                  <c:v>1.3002423326248953</c:v>
                </c:pt>
                <c:pt idx="40">
                  <c:v>1.3164595498626934</c:v>
                </c:pt>
                <c:pt idx="41">
                  <c:v>1.3068447603092082</c:v>
                </c:pt>
                <c:pt idx="42">
                  <c:v>1.2805133754336648</c:v>
                </c:pt>
                <c:pt idx="43">
                  <c:v>1.2089765300228001</c:v>
                </c:pt>
                <c:pt idx="44">
                  <c:v>1.4337660675868131</c:v>
                </c:pt>
                <c:pt idx="45">
                  <c:v>1.0458333921407503</c:v>
                </c:pt>
                <c:pt idx="46">
                  <c:v>1.0321489730802504</c:v>
                </c:pt>
                <c:pt idx="47">
                  <c:v>1.0075319403202956</c:v>
                </c:pt>
                <c:pt idx="48">
                  <c:v>0.88952370496621758</c:v>
                </c:pt>
                <c:pt idx="49">
                  <c:v>0.79201438402798252</c:v>
                </c:pt>
                <c:pt idx="50">
                  <c:v>0.62140081191372454</c:v>
                </c:pt>
                <c:pt idx="51">
                  <c:v>0.63427883024858944</c:v>
                </c:pt>
                <c:pt idx="52">
                  <c:v>0.54512199938131289</c:v>
                </c:pt>
                <c:pt idx="53">
                  <c:v>0.51316024440932784</c:v>
                </c:pt>
                <c:pt idx="54">
                  <c:v>0.39350324584116508</c:v>
                </c:pt>
                <c:pt idx="55">
                  <c:v>0.32163837317208943</c:v>
                </c:pt>
                <c:pt idx="56">
                  <c:v>0.28336450675643937</c:v>
                </c:pt>
                <c:pt idx="57">
                  <c:v>0.21791547976270462</c:v>
                </c:pt>
                <c:pt idx="58">
                  <c:v>0.15699908641886648</c:v>
                </c:pt>
                <c:pt idx="59">
                  <c:v>7.7684188171712007E-2</c:v>
                </c:pt>
                <c:pt idx="60">
                  <c:v>8.6440768755684239E-2</c:v>
                </c:pt>
                <c:pt idx="61">
                  <c:v>1.5561462490719817E-2</c:v>
                </c:pt>
                <c:pt idx="62">
                  <c:v>6.5472285767806202E-3</c:v>
                </c:pt>
                <c:pt idx="63">
                  <c:v>-0.10848246322886655</c:v>
                </c:pt>
                <c:pt idx="64">
                  <c:v>-0.10892407821494846</c:v>
                </c:pt>
                <c:pt idx="65">
                  <c:v>-0.17287671441223079</c:v>
                </c:pt>
                <c:pt idx="66">
                  <c:v>-0.27604471973407352</c:v>
                </c:pt>
                <c:pt idx="67">
                  <c:v>-0.21330908578655694</c:v>
                </c:pt>
                <c:pt idx="68">
                  <c:v>-0.24522715731539624</c:v>
                </c:pt>
                <c:pt idx="69">
                  <c:v>-0.17629755998386321</c:v>
                </c:pt>
                <c:pt idx="70">
                  <c:v>-0.17469322733140799</c:v>
                </c:pt>
                <c:pt idx="71">
                  <c:v>-0.18182126522341607</c:v>
                </c:pt>
                <c:pt idx="72">
                  <c:v>-0.16181261998671531</c:v>
                </c:pt>
                <c:pt idx="73">
                  <c:v>-0.13876200955011847</c:v>
                </c:pt>
                <c:pt idx="74">
                  <c:v>-8.109513988435435E-2</c:v>
                </c:pt>
                <c:pt idx="75">
                  <c:v>-9.7247028643066159E-3</c:v>
                </c:pt>
                <c:pt idx="76">
                  <c:v>5.8640266348229206E-2</c:v>
                </c:pt>
                <c:pt idx="77">
                  <c:v>0.1055025052969102</c:v>
                </c:pt>
                <c:pt idx="78">
                  <c:v>0.23080382959624618</c:v>
                </c:pt>
                <c:pt idx="79">
                  <c:v>0.24554606713628144</c:v>
                </c:pt>
                <c:pt idx="80">
                  <c:v>0.27573948369430867</c:v>
                </c:pt>
                <c:pt idx="81">
                  <c:v>0.22574088946139698</c:v>
                </c:pt>
                <c:pt idx="82">
                  <c:v>0.37028624454548326</c:v>
                </c:pt>
                <c:pt idx="83">
                  <c:v>0.39782247975754687</c:v>
                </c:pt>
                <c:pt idx="84">
                  <c:v>0.44472927843903337</c:v>
                </c:pt>
                <c:pt idx="85">
                  <c:v>0.41589712523096928</c:v>
                </c:pt>
                <c:pt idx="86">
                  <c:v>0.52286455092023176</c:v>
                </c:pt>
                <c:pt idx="87">
                  <c:v>0.54153945412284943</c:v>
                </c:pt>
                <c:pt idx="88">
                  <c:v>0.50696380556284459</c:v>
                </c:pt>
                <c:pt idx="89">
                  <c:v>0.51836425795391672</c:v>
                </c:pt>
                <c:pt idx="90">
                  <c:v>0.61862198743732733</c:v>
                </c:pt>
                <c:pt idx="91">
                  <c:v>0.56763220054246377</c:v>
                </c:pt>
                <c:pt idx="92">
                  <c:v>0.55655089276619363</c:v>
                </c:pt>
                <c:pt idx="93">
                  <c:v>0.61661626743199327</c:v>
                </c:pt>
                <c:pt idx="94">
                  <c:v>0.51401655252081768</c:v>
                </c:pt>
                <c:pt idx="95">
                  <c:v>0.57428159072944351</c:v>
                </c:pt>
                <c:pt idx="96">
                  <c:v>0.58088598690786408</c:v>
                </c:pt>
                <c:pt idx="97">
                  <c:v>0.67347472905316996</c:v>
                </c:pt>
                <c:pt idx="98">
                  <c:v>0.58302825216657517</c:v>
                </c:pt>
                <c:pt idx="99">
                  <c:v>0.54942967052785141</c:v>
                </c:pt>
                <c:pt idx="100">
                  <c:v>0.51545352362870733</c:v>
                </c:pt>
                <c:pt idx="101">
                  <c:v>0.4631458270451127</c:v>
                </c:pt>
                <c:pt idx="102">
                  <c:v>0.34211124755060623</c:v>
                </c:pt>
                <c:pt idx="103">
                  <c:v>0.25487396788368388</c:v>
                </c:pt>
                <c:pt idx="104">
                  <c:v>0.22074424540966267</c:v>
                </c:pt>
                <c:pt idx="105">
                  <c:v>0.17707969912529667</c:v>
                </c:pt>
                <c:pt idx="106">
                  <c:v>0.10050063489653732</c:v>
                </c:pt>
                <c:pt idx="107">
                  <c:v>6.8673502158129646E-2</c:v>
                </c:pt>
                <c:pt idx="108">
                  <c:v>-2.732307707344472E-2</c:v>
                </c:pt>
                <c:pt idx="109">
                  <c:v>7.1320589221718772E-3</c:v>
                </c:pt>
                <c:pt idx="110">
                  <c:v>1.1854226655719808E-3</c:v>
                </c:pt>
                <c:pt idx="111">
                  <c:v>9.3027149361580592E-3</c:v>
                </c:pt>
                <c:pt idx="112">
                  <c:v>-5.7145133462009216E-2</c:v>
                </c:pt>
                <c:pt idx="113">
                  <c:v>-4.7435686412295931E-2</c:v>
                </c:pt>
                <c:pt idx="114">
                  <c:v>-0.1005610538088425</c:v>
                </c:pt>
                <c:pt idx="115">
                  <c:v>-0.1449566900450491</c:v>
                </c:pt>
                <c:pt idx="116">
                  <c:v>-0.285863180364263</c:v>
                </c:pt>
                <c:pt idx="117">
                  <c:v>-0.46108054853422181</c:v>
                </c:pt>
                <c:pt idx="118">
                  <c:v>-0.60030454252554066</c:v>
                </c:pt>
                <c:pt idx="119">
                  <c:v>-0.81404485541462424</c:v>
                </c:pt>
                <c:pt idx="120">
                  <c:v>-0.88919383980507471</c:v>
                </c:pt>
                <c:pt idx="121">
                  <c:v>-1.1098829447777223</c:v>
                </c:pt>
                <c:pt idx="122">
                  <c:v>-1.3706387738647852</c:v>
                </c:pt>
                <c:pt idx="123">
                  <c:v>-1.5360204979231991</c:v>
                </c:pt>
                <c:pt idx="124">
                  <c:v>-1.6350555159867866</c:v>
                </c:pt>
                <c:pt idx="125">
                  <c:v>-1.7354068642813909</c:v>
                </c:pt>
                <c:pt idx="126">
                  <c:v>-1.6682208359126718</c:v>
                </c:pt>
                <c:pt idx="127">
                  <c:v>-1.6379281274874511</c:v>
                </c:pt>
                <c:pt idx="128">
                  <c:v>-1.5080885694297979</c:v>
                </c:pt>
                <c:pt idx="129">
                  <c:v>-1.4307473747774546</c:v>
                </c:pt>
                <c:pt idx="130">
                  <c:v>-1.3346014744997847</c:v>
                </c:pt>
                <c:pt idx="131">
                  <c:v>-1.2809864991889255</c:v>
                </c:pt>
                <c:pt idx="132">
                  <c:v>-1.2378638462024369</c:v>
                </c:pt>
                <c:pt idx="133">
                  <c:v>-1.1586504786952883</c:v>
                </c:pt>
                <c:pt idx="134">
                  <c:v>-1.0534905883157166</c:v>
                </c:pt>
                <c:pt idx="135">
                  <c:v>-0.963080211663633</c:v>
                </c:pt>
                <c:pt idx="136">
                  <c:v>-0.80651882176571588</c:v>
                </c:pt>
                <c:pt idx="137">
                  <c:v>-0.70251204272344747</c:v>
                </c:pt>
                <c:pt idx="138">
                  <c:v>-0.7341422175910044</c:v>
                </c:pt>
                <c:pt idx="139">
                  <c:v>-0.70791233031011958</c:v>
                </c:pt>
                <c:pt idx="140">
                  <c:v>-0.66942516279606623</c:v>
                </c:pt>
                <c:pt idx="141">
                  <c:v>-0.69518257421283247</c:v>
                </c:pt>
                <c:pt idx="142">
                  <c:v>-0.64568693878114292</c:v>
                </c:pt>
                <c:pt idx="143">
                  <c:v>-0.5769294582646044</c:v>
                </c:pt>
                <c:pt idx="144">
                  <c:v>-0.50918771820715736</c:v>
                </c:pt>
                <c:pt idx="145">
                  <c:v>-0.39520348633429364</c:v>
                </c:pt>
                <c:pt idx="146">
                  <c:v>-0.25061870109988382</c:v>
                </c:pt>
                <c:pt idx="147">
                  <c:v>-0.32949849954015514</c:v>
                </c:pt>
                <c:pt idx="148">
                  <c:v>-0.26336608309233606</c:v>
                </c:pt>
                <c:pt idx="149">
                  <c:v>-0.19880186400418193</c:v>
                </c:pt>
                <c:pt idx="150">
                  <c:v>-0.14366721605627816</c:v>
                </c:pt>
                <c:pt idx="151">
                  <c:v>-1.7138964345902525E-2</c:v>
                </c:pt>
                <c:pt idx="152">
                  <c:v>-1.4360870929081294E-2</c:v>
                </c:pt>
                <c:pt idx="153">
                  <c:v>0.10296218874649264</c:v>
                </c:pt>
                <c:pt idx="154">
                  <c:v>0.16560768718956281</c:v>
                </c:pt>
                <c:pt idx="155">
                  <c:v>0.24074274261212036</c:v>
                </c:pt>
                <c:pt idx="156">
                  <c:v>0.30528686925598425</c:v>
                </c:pt>
                <c:pt idx="157">
                  <c:v>0.28851849274534636</c:v>
                </c:pt>
                <c:pt idx="158">
                  <c:v>0.27604704725412083</c:v>
                </c:pt>
                <c:pt idx="159">
                  <c:v>0.59811509189446144</c:v>
                </c:pt>
                <c:pt idx="160">
                  <c:v>0.63678602597954015</c:v>
                </c:pt>
                <c:pt idx="161">
                  <c:v>0.69316199070844853</c:v>
                </c:pt>
                <c:pt idx="162">
                  <c:v>0.79373704250087351</c:v>
                </c:pt>
                <c:pt idx="163">
                  <c:v>0.85627665722726465</c:v>
                </c:pt>
                <c:pt idx="164">
                  <c:v>0.95986847167347089</c:v>
                </c:pt>
                <c:pt idx="165">
                  <c:v>1.042096652518846</c:v>
                </c:pt>
                <c:pt idx="166">
                  <c:v>1.0070836773663612</c:v>
                </c:pt>
                <c:pt idx="167">
                  <c:v>1.1189820511353334</c:v>
                </c:pt>
                <c:pt idx="168">
                  <c:v>1.0998534058915275</c:v>
                </c:pt>
                <c:pt idx="169">
                  <c:v>1.1364821576284299</c:v>
                </c:pt>
                <c:pt idx="170">
                  <c:v>1.1363505608438196</c:v>
                </c:pt>
                <c:pt idx="171">
                  <c:v>0.97263714804171242</c:v>
                </c:pt>
                <c:pt idx="172">
                  <c:v>0.84780113567317128</c:v>
                </c:pt>
                <c:pt idx="173">
                  <c:v>0.61920003355859987</c:v>
                </c:pt>
                <c:pt idx="174">
                  <c:v>0.564965450911319</c:v>
                </c:pt>
                <c:pt idx="175">
                  <c:v>0.38298117386407804</c:v>
                </c:pt>
                <c:pt idx="176">
                  <c:v>0.36398533660786325</c:v>
                </c:pt>
                <c:pt idx="177">
                  <c:v>0.29080346505564159</c:v>
                </c:pt>
                <c:pt idx="178">
                  <c:v>0.25261282047442912</c:v>
                </c:pt>
                <c:pt idx="179">
                  <c:v>7.4141232242567717E-2</c:v>
                </c:pt>
                <c:pt idx="180">
                  <c:v>-1.7560804573679711E-2</c:v>
                </c:pt>
                <c:pt idx="181">
                  <c:v>-0.23827580235059445</c:v>
                </c:pt>
                <c:pt idx="182">
                  <c:v>-8.8559799167060291E-2</c:v>
                </c:pt>
                <c:pt idx="183">
                  <c:v>-6.028272310178516E-2</c:v>
                </c:pt>
                <c:pt idx="184">
                  <c:v>-5.8593246072567093E-2</c:v>
                </c:pt>
                <c:pt idx="185">
                  <c:v>0.15808438820664381</c:v>
                </c:pt>
                <c:pt idx="186">
                  <c:v>0.18737406420634531</c:v>
                </c:pt>
                <c:pt idx="187">
                  <c:v>0.28270388660255485</c:v>
                </c:pt>
                <c:pt idx="188">
                  <c:v>0.22778756743906589</c:v>
                </c:pt>
                <c:pt idx="189">
                  <c:v>0.21268880662595546</c:v>
                </c:pt>
                <c:pt idx="190">
                  <c:v>0.26864631336383848</c:v>
                </c:pt>
                <c:pt idx="191">
                  <c:v>0.35989729722524422</c:v>
                </c:pt>
                <c:pt idx="192">
                  <c:v>0.37903779687216699</c:v>
                </c:pt>
                <c:pt idx="193">
                  <c:v>0.53666875431051286</c:v>
                </c:pt>
                <c:pt idx="194">
                  <c:v>0.4442999429146805</c:v>
                </c:pt>
                <c:pt idx="195">
                  <c:v>0.46978275275435799</c:v>
                </c:pt>
                <c:pt idx="196">
                  <c:v>0.54685950788991944</c:v>
                </c:pt>
                <c:pt idx="197">
                  <c:v>0.50202742403779588</c:v>
                </c:pt>
                <c:pt idx="198">
                  <c:v>0.48538327426629646</c:v>
                </c:pt>
                <c:pt idx="199">
                  <c:v>0.5193566558607603</c:v>
                </c:pt>
                <c:pt idx="200">
                  <c:v>0.38710344124239571</c:v>
                </c:pt>
                <c:pt idx="201">
                  <c:v>0.5640648385442637</c:v>
                </c:pt>
                <c:pt idx="202">
                  <c:v>0.61963112804560139</c:v>
                </c:pt>
                <c:pt idx="203">
                  <c:v>0.62216550888513988</c:v>
                </c:pt>
                <c:pt idx="204">
                  <c:v>0.7056007949002423</c:v>
                </c:pt>
                <c:pt idx="205">
                  <c:v>0.72858142783891378</c:v>
                </c:pt>
                <c:pt idx="206">
                  <c:v>0.66230300321068158</c:v>
                </c:pt>
                <c:pt idx="207">
                  <c:v>0.56028630366137477</c:v>
                </c:pt>
                <c:pt idx="208">
                  <c:v>0.55221239724816751</c:v>
                </c:pt>
                <c:pt idx="209">
                  <c:v>0.64521101918307211</c:v>
                </c:pt>
                <c:pt idx="210">
                  <c:v>0.61705236754756421</c:v>
                </c:pt>
                <c:pt idx="211">
                  <c:v>0.50004957313444987</c:v>
                </c:pt>
                <c:pt idx="212">
                  <c:v>0.74724347468004382</c:v>
                </c:pt>
                <c:pt idx="213">
                  <c:v>0.56432067815469755</c:v>
                </c:pt>
                <c:pt idx="214">
                  <c:v>0.47297615256502001</c:v>
                </c:pt>
                <c:pt idx="215">
                  <c:v>0.46015290494610522</c:v>
                </c:pt>
                <c:pt idx="216">
                  <c:v>0.48931973885224145</c:v>
                </c:pt>
                <c:pt idx="217">
                  <c:v>0.39828835516319538</c:v>
                </c:pt>
                <c:pt idx="218">
                  <c:v>0.53682248381250208</c:v>
                </c:pt>
                <c:pt idx="219">
                  <c:v>0.51156103938735675</c:v>
                </c:pt>
                <c:pt idx="220">
                  <c:v>0.57179126856706652</c:v>
                </c:pt>
                <c:pt idx="221">
                  <c:v>0.44645274149291547</c:v>
                </c:pt>
                <c:pt idx="222">
                  <c:v>0.47187409360113108</c:v>
                </c:pt>
                <c:pt idx="223">
                  <c:v>0.59195932449405586</c:v>
                </c:pt>
                <c:pt idx="224">
                  <c:v>0.47232935378494623</c:v>
                </c:pt>
                <c:pt idx="225">
                  <c:v>0.46080717151978084</c:v>
                </c:pt>
                <c:pt idx="226">
                  <c:v>0.5827358338699381</c:v>
                </c:pt>
                <c:pt idx="227">
                  <c:v>0.57895115448954115</c:v>
                </c:pt>
                <c:pt idx="228">
                  <c:v>0.53595873076910761</c:v>
                </c:pt>
                <c:pt idx="229">
                  <c:v>0.59385709271643938</c:v>
                </c:pt>
                <c:pt idx="230">
                  <c:v>0.41002033269500465</c:v>
                </c:pt>
                <c:pt idx="231">
                  <c:v>0.62560431552102469</c:v>
                </c:pt>
                <c:pt idx="232">
                  <c:v>0.55951722764936118</c:v>
                </c:pt>
                <c:pt idx="233">
                  <c:v>0.55901551992224396</c:v>
                </c:pt>
                <c:pt idx="234">
                  <c:v>0.36374507408007906</c:v>
                </c:pt>
                <c:pt idx="235">
                  <c:v>0.26900491554053829</c:v>
                </c:pt>
                <c:pt idx="236">
                  <c:v>0.15234451884071462</c:v>
                </c:pt>
                <c:pt idx="237">
                  <c:v>9.5802342509685792E-2</c:v>
                </c:pt>
                <c:pt idx="238">
                  <c:v>-0.16687360261604456</c:v>
                </c:pt>
                <c:pt idx="239">
                  <c:v>-0.21887232431021897</c:v>
                </c:pt>
                <c:pt idx="240">
                  <c:v>-0.32502308749925019</c:v>
                </c:pt>
                <c:pt idx="241">
                  <c:v>-0.50079772664504119</c:v>
                </c:pt>
                <c:pt idx="242">
                  <c:v>-0.55974596924326414</c:v>
                </c:pt>
                <c:pt idx="243">
                  <c:v>-0.90360078559162205</c:v>
                </c:pt>
                <c:pt idx="244">
                  <c:v>-1.3090338317713972</c:v>
                </c:pt>
                <c:pt idx="245">
                  <c:v>-1.5358481936369064</c:v>
                </c:pt>
                <c:pt idx="246">
                  <c:v>-1.6476969025843</c:v>
                </c:pt>
                <c:pt idx="247">
                  <c:v>-1.9076384994763509</c:v>
                </c:pt>
                <c:pt idx="248">
                  <c:v>-2.0590554471128284</c:v>
                </c:pt>
                <c:pt idx="249">
                  <c:v>-2.3664883268002894</c:v>
                </c:pt>
                <c:pt idx="250">
                  <c:v>-2.6086075864883669</c:v>
                </c:pt>
                <c:pt idx="251">
                  <c:v>-2.9695850728781732</c:v>
                </c:pt>
                <c:pt idx="252">
                  <c:v>-3.1515489676290858</c:v>
                </c:pt>
                <c:pt idx="253">
                  <c:v>-3.169612053428132</c:v>
                </c:pt>
                <c:pt idx="254">
                  <c:v>-3.2242419293487292</c:v>
                </c:pt>
                <c:pt idx="255">
                  <c:v>-3.1269971060341293</c:v>
                </c:pt>
                <c:pt idx="256">
                  <c:v>-2.907149464085736</c:v>
                </c:pt>
                <c:pt idx="257">
                  <c:v>-2.8002361507483244</c:v>
                </c:pt>
                <c:pt idx="258">
                  <c:v>-2.6129857489441632</c:v>
                </c:pt>
                <c:pt idx="259">
                  <c:v>-2.5287557606809883</c:v>
                </c:pt>
                <c:pt idx="260">
                  <c:v>-2.3836531760896529</c:v>
                </c:pt>
                <c:pt idx="261">
                  <c:v>-2.2277562181370079</c:v>
                </c:pt>
                <c:pt idx="262">
                  <c:v>-1.9299408975891781</c:v>
                </c:pt>
                <c:pt idx="263">
                  <c:v>-1.7259757271510745</c:v>
                </c:pt>
                <c:pt idx="264">
                  <c:v>-1.6912112209534789</c:v>
                </c:pt>
                <c:pt idx="265">
                  <c:v>-1.5315195382009321</c:v>
                </c:pt>
                <c:pt idx="266">
                  <c:v>-1.5169506981532483</c:v>
                </c:pt>
                <c:pt idx="267">
                  <c:v>-1.596442255456139</c:v>
                </c:pt>
                <c:pt idx="268">
                  <c:v>-1.5490041586442322</c:v>
                </c:pt>
                <c:pt idx="269">
                  <c:v>-1.5227491689267538</c:v>
                </c:pt>
                <c:pt idx="270">
                  <c:v>-1.5199225771465128</c:v>
                </c:pt>
                <c:pt idx="271">
                  <c:v>-1.4348784305657141</c:v>
                </c:pt>
                <c:pt idx="272">
                  <c:v>-1.4227843257767849</c:v>
                </c:pt>
                <c:pt idx="273">
                  <c:v>-1.312921253771421</c:v>
                </c:pt>
                <c:pt idx="274">
                  <c:v>-1.2532860074000995</c:v>
                </c:pt>
                <c:pt idx="275">
                  <c:v>-1.2287391897281588</c:v>
                </c:pt>
                <c:pt idx="276">
                  <c:v>-1.0629076079111019</c:v>
                </c:pt>
                <c:pt idx="277">
                  <c:v>-1.011365474852705</c:v>
                </c:pt>
                <c:pt idx="278">
                  <c:v>-0.89395405877825651</c:v>
                </c:pt>
                <c:pt idx="279">
                  <c:v>-0.59858773954043365</c:v>
                </c:pt>
                <c:pt idx="280">
                  <c:v>-0.4338959983557879</c:v>
                </c:pt>
                <c:pt idx="281">
                  <c:v>-0.25693853480910323</c:v>
                </c:pt>
                <c:pt idx="282">
                  <c:v>-0.21318002055902643</c:v>
                </c:pt>
                <c:pt idx="283">
                  <c:v>-0.19820763713177528</c:v>
                </c:pt>
              </c:numCache>
            </c:numRef>
          </c:val>
          <c:smooth val="0"/>
        </c:ser>
        <c:ser>
          <c:idx val="5"/>
          <c:order val="5"/>
          <c:marker>
            <c:symbol val="none"/>
          </c:marker>
          <c:cat>
            <c:numRef>
              <c:f>usd_sd!$B$149:$B$432</c:f>
              <c:numCache>
                <c:formatCode>yyyymm</c:formatCode>
                <c:ptCount val="284"/>
                <c:pt idx="0">
                  <c:v>33238</c:v>
                </c:pt>
                <c:pt idx="1">
                  <c:v>33269</c:v>
                </c:pt>
                <c:pt idx="2">
                  <c:v>33297</c:v>
                </c:pt>
                <c:pt idx="3">
                  <c:v>33328</c:v>
                </c:pt>
                <c:pt idx="4">
                  <c:v>33358</c:v>
                </c:pt>
                <c:pt idx="5">
                  <c:v>33389</c:v>
                </c:pt>
                <c:pt idx="6">
                  <c:v>33419</c:v>
                </c:pt>
                <c:pt idx="7">
                  <c:v>33450</c:v>
                </c:pt>
                <c:pt idx="8">
                  <c:v>33481</c:v>
                </c:pt>
                <c:pt idx="9">
                  <c:v>33511</c:v>
                </c:pt>
                <c:pt idx="10">
                  <c:v>33542</c:v>
                </c:pt>
                <c:pt idx="11">
                  <c:v>33572</c:v>
                </c:pt>
                <c:pt idx="12">
                  <c:v>33603</c:v>
                </c:pt>
                <c:pt idx="13">
                  <c:v>33634</c:v>
                </c:pt>
                <c:pt idx="14">
                  <c:v>33663</c:v>
                </c:pt>
                <c:pt idx="15">
                  <c:v>33694</c:v>
                </c:pt>
                <c:pt idx="16">
                  <c:v>33724</c:v>
                </c:pt>
                <c:pt idx="17">
                  <c:v>33755</c:v>
                </c:pt>
                <c:pt idx="18">
                  <c:v>33785</c:v>
                </c:pt>
                <c:pt idx="19">
                  <c:v>33816</c:v>
                </c:pt>
                <c:pt idx="20">
                  <c:v>33847</c:v>
                </c:pt>
                <c:pt idx="21">
                  <c:v>33877</c:v>
                </c:pt>
                <c:pt idx="22">
                  <c:v>33908</c:v>
                </c:pt>
                <c:pt idx="23">
                  <c:v>33938</c:v>
                </c:pt>
                <c:pt idx="24">
                  <c:v>33969</c:v>
                </c:pt>
                <c:pt idx="25">
                  <c:v>34000</c:v>
                </c:pt>
                <c:pt idx="26">
                  <c:v>34028</c:v>
                </c:pt>
                <c:pt idx="27">
                  <c:v>34059</c:v>
                </c:pt>
                <c:pt idx="28">
                  <c:v>34089</c:v>
                </c:pt>
                <c:pt idx="29">
                  <c:v>34120</c:v>
                </c:pt>
                <c:pt idx="30">
                  <c:v>34150</c:v>
                </c:pt>
                <c:pt idx="31">
                  <c:v>34181</c:v>
                </c:pt>
                <c:pt idx="32">
                  <c:v>34212</c:v>
                </c:pt>
                <c:pt idx="33">
                  <c:v>34242</c:v>
                </c:pt>
                <c:pt idx="34">
                  <c:v>34273</c:v>
                </c:pt>
                <c:pt idx="35">
                  <c:v>34303</c:v>
                </c:pt>
                <c:pt idx="36">
                  <c:v>34334</c:v>
                </c:pt>
                <c:pt idx="37">
                  <c:v>34365</c:v>
                </c:pt>
                <c:pt idx="38">
                  <c:v>34393</c:v>
                </c:pt>
                <c:pt idx="39">
                  <c:v>34424</c:v>
                </c:pt>
                <c:pt idx="40">
                  <c:v>34454</c:v>
                </c:pt>
                <c:pt idx="41">
                  <c:v>34485</c:v>
                </c:pt>
                <c:pt idx="42">
                  <c:v>34515</c:v>
                </c:pt>
                <c:pt idx="43">
                  <c:v>34546</c:v>
                </c:pt>
                <c:pt idx="44">
                  <c:v>34577</c:v>
                </c:pt>
                <c:pt idx="45">
                  <c:v>34607</c:v>
                </c:pt>
                <c:pt idx="46">
                  <c:v>34638</c:v>
                </c:pt>
                <c:pt idx="47">
                  <c:v>34668</c:v>
                </c:pt>
                <c:pt idx="48">
                  <c:v>34699</c:v>
                </c:pt>
                <c:pt idx="49">
                  <c:v>34730</c:v>
                </c:pt>
                <c:pt idx="50">
                  <c:v>34758</c:v>
                </c:pt>
                <c:pt idx="51">
                  <c:v>34789</c:v>
                </c:pt>
                <c:pt idx="52">
                  <c:v>34819</c:v>
                </c:pt>
                <c:pt idx="53">
                  <c:v>34850</c:v>
                </c:pt>
                <c:pt idx="54">
                  <c:v>34880</c:v>
                </c:pt>
                <c:pt idx="55">
                  <c:v>34911</c:v>
                </c:pt>
                <c:pt idx="56">
                  <c:v>34942</c:v>
                </c:pt>
                <c:pt idx="57">
                  <c:v>34972</c:v>
                </c:pt>
                <c:pt idx="58">
                  <c:v>35003</c:v>
                </c:pt>
                <c:pt idx="59">
                  <c:v>35033</c:v>
                </c:pt>
                <c:pt idx="60">
                  <c:v>35064</c:v>
                </c:pt>
                <c:pt idx="61">
                  <c:v>35095</c:v>
                </c:pt>
                <c:pt idx="62">
                  <c:v>35124</c:v>
                </c:pt>
                <c:pt idx="63">
                  <c:v>35155</c:v>
                </c:pt>
                <c:pt idx="64">
                  <c:v>35185</c:v>
                </c:pt>
                <c:pt idx="65">
                  <c:v>35216</c:v>
                </c:pt>
                <c:pt idx="66">
                  <c:v>35246</c:v>
                </c:pt>
                <c:pt idx="67">
                  <c:v>35277</c:v>
                </c:pt>
                <c:pt idx="68">
                  <c:v>35308</c:v>
                </c:pt>
                <c:pt idx="69">
                  <c:v>35338</c:v>
                </c:pt>
                <c:pt idx="70">
                  <c:v>35369</c:v>
                </c:pt>
                <c:pt idx="71">
                  <c:v>35399</c:v>
                </c:pt>
                <c:pt idx="72">
                  <c:v>35430</c:v>
                </c:pt>
                <c:pt idx="73">
                  <c:v>35461</c:v>
                </c:pt>
                <c:pt idx="74">
                  <c:v>35489</c:v>
                </c:pt>
                <c:pt idx="75">
                  <c:v>35520</c:v>
                </c:pt>
                <c:pt idx="76">
                  <c:v>35550</c:v>
                </c:pt>
                <c:pt idx="77">
                  <c:v>35581</c:v>
                </c:pt>
                <c:pt idx="78">
                  <c:v>35611</c:v>
                </c:pt>
                <c:pt idx="79">
                  <c:v>35642</c:v>
                </c:pt>
                <c:pt idx="80">
                  <c:v>35673</c:v>
                </c:pt>
                <c:pt idx="81">
                  <c:v>35703</c:v>
                </c:pt>
                <c:pt idx="82">
                  <c:v>35734</c:v>
                </c:pt>
                <c:pt idx="83">
                  <c:v>35764</c:v>
                </c:pt>
                <c:pt idx="84">
                  <c:v>35795</c:v>
                </c:pt>
                <c:pt idx="85">
                  <c:v>35826</c:v>
                </c:pt>
                <c:pt idx="86">
                  <c:v>35854</c:v>
                </c:pt>
                <c:pt idx="87">
                  <c:v>35885</c:v>
                </c:pt>
                <c:pt idx="88">
                  <c:v>35915</c:v>
                </c:pt>
                <c:pt idx="89">
                  <c:v>35946</c:v>
                </c:pt>
                <c:pt idx="90">
                  <c:v>35976</c:v>
                </c:pt>
                <c:pt idx="91">
                  <c:v>36007</c:v>
                </c:pt>
                <c:pt idx="92">
                  <c:v>36038</c:v>
                </c:pt>
                <c:pt idx="93">
                  <c:v>36068</c:v>
                </c:pt>
                <c:pt idx="94">
                  <c:v>36099</c:v>
                </c:pt>
                <c:pt idx="95">
                  <c:v>36129</c:v>
                </c:pt>
                <c:pt idx="96">
                  <c:v>36160</c:v>
                </c:pt>
                <c:pt idx="97">
                  <c:v>36191</c:v>
                </c:pt>
                <c:pt idx="98">
                  <c:v>36219</c:v>
                </c:pt>
                <c:pt idx="99">
                  <c:v>36250</c:v>
                </c:pt>
                <c:pt idx="100">
                  <c:v>36280</c:v>
                </c:pt>
                <c:pt idx="101">
                  <c:v>36311</c:v>
                </c:pt>
                <c:pt idx="102">
                  <c:v>36341</c:v>
                </c:pt>
                <c:pt idx="103">
                  <c:v>36372</c:v>
                </c:pt>
                <c:pt idx="104">
                  <c:v>36403</c:v>
                </c:pt>
                <c:pt idx="105">
                  <c:v>36433</c:v>
                </c:pt>
                <c:pt idx="106">
                  <c:v>36464</c:v>
                </c:pt>
                <c:pt idx="107">
                  <c:v>36494</c:v>
                </c:pt>
                <c:pt idx="108">
                  <c:v>36525</c:v>
                </c:pt>
                <c:pt idx="109">
                  <c:v>36556</c:v>
                </c:pt>
                <c:pt idx="110">
                  <c:v>36585</c:v>
                </c:pt>
                <c:pt idx="111">
                  <c:v>36616</c:v>
                </c:pt>
                <c:pt idx="112">
                  <c:v>36646</c:v>
                </c:pt>
                <c:pt idx="113">
                  <c:v>36677</c:v>
                </c:pt>
                <c:pt idx="114">
                  <c:v>36707</c:v>
                </c:pt>
                <c:pt idx="115">
                  <c:v>36738</c:v>
                </c:pt>
                <c:pt idx="116">
                  <c:v>36769</c:v>
                </c:pt>
                <c:pt idx="117">
                  <c:v>36799</c:v>
                </c:pt>
                <c:pt idx="118">
                  <c:v>36830</c:v>
                </c:pt>
                <c:pt idx="119">
                  <c:v>36860</c:v>
                </c:pt>
                <c:pt idx="120">
                  <c:v>36891</c:v>
                </c:pt>
                <c:pt idx="121">
                  <c:v>36922</c:v>
                </c:pt>
                <c:pt idx="122">
                  <c:v>36950</c:v>
                </c:pt>
                <c:pt idx="123">
                  <c:v>36981</c:v>
                </c:pt>
                <c:pt idx="124">
                  <c:v>37011</c:v>
                </c:pt>
                <c:pt idx="125">
                  <c:v>37042</c:v>
                </c:pt>
                <c:pt idx="126">
                  <c:v>37072</c:v>
                </c:pt>
                <c:pt idx="127">
                  <c:v>37103</c:v>
                </c:pt>
                <c:pt idx="128">
                  <c:v>37134</c:v>
                </c:pt>
                <c:pt idx="129">
                  <c:v>37164</c:v>
                </c:pt>
                <c:pt idx="130">
                  <c:v>37195</c:v>
                </c:pt>
                <c:pt idx="131">
                  <c:v>37225</c:v>
                </c:pt>
                <c:pt idx="132">
                  <c:v>37256</c:v>
                </c:pt>
                <c:pt idx="133">
                  <c:v>37287</c:v>
                </c:pt>
                <c:pt idx="134">
                  <c:v>37315</c:v>
                </c:pt>
                <c:pt idx="135">
                  <c:v>37346</c:v>
                </c:pt>
                <c:pt idx="136">
                  <c:v>37376</c:v>
                </c:pt>
                <c:pt idx="137">
                  <c:v>37407</c:v>
                </c:pt>
                <c:pt idx="138">
                  <c:v>37437</c:v>
                </c:pt>
                <c:pt idx="139">
                  <c:v>37468</c:v>
                </c:pt>
                <c:pt idx="140">
                  <c:v>37499</c:v>
                </c:pt>
                <c:pt idx="141">
                  <c:v>37529</c:v>
                </c:pt>
                <c:pt idx="142">
                  <c:v>37560</c:v>
                </c:pt>
                <c:pt idx="143">
                  <c:v>37590</c:v>
                </c:pt>
                <c:pt idx="144">
                  <c:v>37621</c:v>
                </c:pt>
                <c:pt idx="145">
                  <c:v>37652</c:v>
                </c:pt>
                <c:pt idx="146">
                  <c:v>37680</c:v>
                </c:pt>
                <c:pt idx="147">
                  <c:v>37711</c:v>
                </c:pt>
                <c:pt idx="148">
                  <c:v>37741</c:v>
                </c:pt>
                <c:pt idx="149">
                  <c:v>37772</c:v>
                </c:pt>
                <c:pt idx="150">
                  <c:v>37802</c:v>
                </c:pt>
                <c:pt idx="151">
                  <c:v>37833</c:v>
                </c:pt>
                <c:pt idx="152">
                  <c:v>37864</c:v>
                </c:pt>
                <c:pt idx="153">
                  <c:v>37894</c:v>
                </c:pt>
                <c:pt idx="154">
                  <c:v>37925</c:v>
                </c:pt>
                <c:pt idx="155">
                  <c:v>37955</c:v>
                </c:pt>
                <c:pt idx="156">
                  <c:v>37986</c:v>
                </c:pt>
                <c:pt idx="157">
                  <c:v>38017</c:v>
                </c:pt>
                <c:pt idx="158">
                  <c:v>38046</c:v>
                </c:pt>
                <c:pt idx="159">
                  <c:v>38077</c:v>
                </c:pt>
                <c:pt idx="160">
                  <c:v>38107</c:v>
                </c:pt>
                <c:pt idx="161">
                  <c:v>38138</c:v>
                </c:pt>
                <c:pt idx="162">
                  <c:v>38168</c:v>
                </c:pt>
                <c:pt idx="163">
                  <c:v>38199</c:v>
                </c:pt>
                <c:pt idx="164">
                  <c:v>38230</c:v>
                </c:pt>
                <c:pt idx="165">
                  <c:v>38260</c:v>
                </c:pt>
                <c:pt idx="166">
                  <c:v>38291</c:v>
                </c:pt>
                <c:pt idx="167">
                  <c:v>38321</c:v>
                </c:pt>
                <c:pt idx="168">
                  <c:v>38352</c:v>
                </c:pt>
                <c:pt idx="169">
                  <c:v>38383</c:v>
                </c:pt>
                <c:pt idx="170">
                  <c:v>38411</c:v>
                </c:pt>
                <c:pt idx="171">
                  <c:v>38442</c:v>
                </c:pt>
                <c:pt idx="172">
                  <c:v>38472</c:v>
                </c:pt>
                <c:pt idx="173">
                  <c:v>38503</c:v>
                </c:pt>
                <c:pt idx="174">
                  <c:v>38533</c:v>
                </c:pt>
                <c:pt idx="175">
                  <c:v>38564</c:v>
                </c:pt>
                <c:pt idx="176">
                  <c:v>38595</c:v>
                </c:pt>
                <c:pt idx="177">
                  <c:v>38625</c:v>
                </c:pt>
                <c:pt idx="178">
                  <c:v>38656</c:v>
                </c:pt>
                <c:pt idx="179">
                  <c:v>38686</c:v>
                </c:pt>
                <c:pt idx="180">
                  <c:v>38717</c:v>
                </c:pt>
                <c:pt idx="181">
                  <c:v>38748</c:v>
                </c:pt>
                <c:pt idx="182">
                  <c:v>38776</c:v>
                </c:pt>
                <c:pt idx="183">
                  <c:v>38807</c:v>
                </c:pt>
                <c:pt idx="184">
                  <c:v>38837</c:v>
                </c:pt>
                <c:pt idx="185">
                  <c:v>38868</c:v>
                </c:pt>
                <c:pt idx="186">
                  <c:v>38898</c:v>
                </c:pt>
                <c:pt idx="187">
                  <c:v>38929</c:v>
                </c:pt>
                <c:pt idx="188">
                  <c:v>38960</c:v>
                </c:pt>
                <c:pt idx="189">
                  <c:v>38990</c:v>
                </c:pt>
                <c:pt idx="190">
                  <c:v>39021</c:v>
                </c:pt>
                <c:pt idx="191">
                  <c:v>39051</c:v>
                </c:pt>
                <c:pt idx="192">
                  <c:v>39082</c:v>
                </c:pt>
                <c:pt idx="193">
                  <c:v>39113</c:v>
                </c:pt>
                <c:pt idx="194">
                  <c:v>39141</c:v>
                </c:pt>
                <c:pt idx="195">
                  <c:v>39172</c:v>
                </c:pt>
                <c:pt idx="196">
                  <c:v>39202</c:v>
                </c:pt>
                <c:pt idx="197">
                  <c:v>39233</c:v>
                </c:pt>
                <c:pt idx="198">
                  <c:v>39263</c:v>
                </c:pt>
                <c:pt idx="199">
                  <c:v>39294</c:v>
                </c:pt>
                <c:pt idx="200">
                  <c:v>39325</c:v>
                </c:pt>
                <c:pt idx="201">
                  <c:v>39355</c:v>
                </c:pt>
                <c:pt idx="202">
                  <c:v>39386</c:v>
                </c:pt>
                <c:pt idx="203">
                  <c:v>39416</c:v>
                </c:pt>
                <c:pt idx="204">
                  <c:v>39447</c:v>
                </c:pt>
                <c:pt idx="205">
                  <c:v>39478</c:v>
                </c:pt>
                <c:pt idx="206">
                  <c:v>39507</c:v>
                </c:pt>
                <c:pt idx="207">
                  <c:v>39538</c:v>
                </c:pt>
                <c:pt idx="208">
                  <c:v>39568</c:v>
                </c:pt>
                <c:pt idx="209">
                  <c:v>39599</c:v>
                </c:pt>
                <c:pt idx="210">
                  <c:v>39629</c:v>
                </c:pt>
                <c:pt idx="211">
                  <c:v>39660</c:v>
                </c:pt>
                <c:pt idx="212">
                  <c:v>39691</c:v>
                </c:pt>
                <c:pt idx="213">
                  <c:v>39721</c:v>
                </c:pt>
                <c:pt idx="214">
                  <c:v>39752</c:v>
                </c:pt>
                <c:pt idx="215">
                  <c:v>39782</c:v>
                </c:pt>
                <c:pt idx="216">
                  <c:v>39813</c:v>
                </c:pt>
                <c:pt idx="217">
                  <c:v>39844</c:v>
                </c:pt>
                <c:pt idx="218">
                  <c:v>39872</c:v>
                </c:pt>
                <c:pt idx="219">
                  <c:v>39903</c:v>
                </c:pt>
                <c:pt idx="220">
                  <c:v>39933</c:v>
                </c:pt>
                <c:pt idx="221">
                  <c:v>39964</c:v>
                </c:pt>
                <c:pt idx="222">
                  <c:v>39994</c:v>
                </c:pt>
                <c:pt idx="223">
                  <c:v>40025</c:v>
                </c:pt>
                <c:pt idx="224">
                  <c:v>40056</c:v>
                </c:pt>
                <c:pt idx="225">
                  <c:v>40086</c:v>
                </c:pt>
                <c:pt idx="226">
                  <c:v>40117</c:v>
                </c:pt>
                <c:pt idx="227">
                  <c:v>40147</c:v>
                </c:pt>
                <c:pt idx="228">
                  <c:v>40178</c:v>
                </c:pt>
                <c:pt idx="229">
                  <c:v>40209</c:v>
                </c:pt>
                <c:pt idx="230">
                  <c:v>40237</c:v>
                </c:pt>
                <c:pt idx="231">
                  <c:v>40268</c:v>
                </c:pt>
                <c:pt idx="232">
                  <c:v>40298</c:v>
                </c:pt>
                <c:pt idx="233">
                  <c:v>40329</c:v>
                </c:pt>
                <c:pt idx="234">
                  <c:v>40359</c:v>
                </c:pt>
                <c:pt idx="235">
                  <c:v>40390</c:v>
                </c:pt>
                <c:pt idx="236">
                  <c:v>40421</c:v>
                </c:pt>
                <c:pt idx="237">
                  <c:v>40451</c:v>
                </c:pt>
                <c:pt idx="238">
                  <c:v>40482</c:v>
                </c:pt>
                <c:pt idx="239">
                  <c:v>40512</c:v>
                </c:pt>
                <c:pt idx="240">
                  <c:v>40543</c:v>
                </c:pt>
                <c:pt idx="241">
                  <c:v>40574</c:v>
                </c:pt>
                <c:pt idx="242">
                  <c:v>40602</c:v>
                </c:pt>
                <c:pt idx="243">
                  <c:v>40633</c:v>
                </c:pt>
                <c:pt idx="244">
                  <c:v>40663</c:v>
                </c:pt>
                <c:pt idx="245">
                  <c:v>40694</c:v>
                </c:pt>
                <c:pt idx="246">
                  <c:v>40724</c:v>
                </c:pt>
                <c:pt idx="247">
                  <c:v>40755</c:v>
                </c:pt>
                <c:pt idx="248">
                  <c:v>40786</c:v>
                </c:pt>
                <c:pt idx="249">
                  <c:v>40816</c:v>
                </c:pt>
                <c:pt idx="250">
                  <c:v>40847</c:v>
                </c:pt>
                <c:pt idx="251">
                  <c:v>40877</c:v>
                </c:pt>
                <c:pt idx="252">
                  <c:v>40908</c:v>
                </c:pt>
                <c:pt idx="253">
                  <c:v>40939</c:v>
                </c:pt>
                <c:pt idx="254">
                  <c:v>40968</c:v>
                </c:pt>
                <c:pt idx="255">
                  <c:v>40999</c:v>
                </c:pt>
                <c:pt idx="256">
                  <c:v>41029</c:v>
                </c:pt>
                <c:pt idx="257">
                  <c:v>41060</c:v>
                </c:pt>
                <c:pt idx="258">
                  <c:v>41090</c:v>
                </c:pt>
                <c:pt idx="259">
                  <c:v>41121</c:v>
                </c:pt>
                <c:pt idx="260">
                  <c:v>41152</c:v>
                </c:pt>
                <c:pt idx="261">
                  <c:v>41182</c:v>
                </c:pt>
                <c:pt idx="262">
                  <c:v>41213</c:v>
                </c:pt>
                <c:pt idx="263">
                  <c:v>41243</c:v>
                </c:pt>
                <c:pt idx="264">
                  <c:v>41274</c:v>
                </c:pt>
                <c:pt idx="265">
                  <c:v>41305</c:v>
                </c:pt>
                <c:pt idx="266">
                  <c:v>41333</c:v>
                </c:pt>
                <c:pt idx="267">
                  <c:v>41364</c:v>
                </c:pt>
                <c:pt idx="268">
                  <c:v>41394</c:v>
                </c:pt>
                <c:pt idx="269">
                  <c:v>41425</c:v>
                </c:pt>
                <c:pt idx="270">
                  <c:v>41455</c:v>
                </c:pt>
                <c:pt idx="271">
                  <c:v>41486</c:v>
                </c:pt>
                <c:pt idx="272">
                  <c:v>41517</c:v>
                </c:pt>
                <c:pt idx="273">
                  <c:v>41547</c:v>
                </c:pt>
                <c:pt idx="274">
                  <c:v>41578</c:v>
                </c:pt>
                <c:pt idx="275">
                  <c:v>41608</c:v>
                </c:pt>
                <c:pt idx="276">
                  <c:v>41639</c:v>
                </c:pt>
                <c:pt idx="277">
                  <c:v>41670</c:v>
                </c:pt>
                <c:pt idx="278">
                  <c:v>41698</c:v>
                </c:pt>
                <c:pt idx="279">
                  <c:v>41729</c:v>
                </c:pt>
                <c:pt idx="280">
                  <c:v>41759</c:v>
                </c:pt>
                <c:pt idx="281">
                  <c:v>41790</c:v>
                </c:pt>
                <c:pt idx="282">
                  <c:v>41820</c:v>
                </c:pt>
                <c:pt idx="283">
                  <c:v>41851</c:v>
                </c:pt>
              </c:numCache>
            </c:numRef>
          </c:cat>
          <c:val>
            <c:numRef>
              <c:f>usd_sd!$H$149:$H$432</c:f>
              <c:numCache>
                <c:formatCode>0.0</c:formatCode>
                <c:ptCount val="284"/>
                <c:pt idx="0">
                  <c:v>1.5412724079625748</c:v>
                </c:pt>
                <c:pt idx="1">
                  <c:v>2.547997641589296</c:v>
                </c:pt>
                <c:pt idx="2">
                  <c:v>2.040816241705377</c:v>
                </c:pt>
                <c:pt idx="3">
                  <c:v>1.7218834723718939</c:v>
                </c:pt>
                <c:pt idx="4">
                  <c:v>1.9861909485979918</c:v>
                </c:pt>
                <c:pt idx="5">
                  <c:v>1.8794828871563425</c:v>
                </c:pt>
                <c:pt idx="6">
                  <c:v>1.5913572482832667</c:v>
                </c:pt>
                <c:pt idx="7">
                  <c:v>1.5048921738245764</c:v>
                </c:pt>
                <c:pt idx="8">
                  <c:v>1.7175460753477487</c:v>
                </c:pt>
                <c:pt idx="9">
                  <c:v>1.6278948783683704</c:v>
                </c:pt>
                <c:pt idx="10">
                  <c:v>0.73855915466638156</c:v>
                </c:pt>
                <c:pt idx="11">
                  <c:v>0.33007734785466564</c:v>
                </c:pt>
                <c:pt idx="12">
                  <c:v>-0.34361540673888286</c:v>
                </c:pt>
                <c:pt idx="13">
                  <c:v>-9.6393356653671478E-2</c:v>
                </c:pt>
                <c:pt idx="14">
                  <c:v>-0.59227444216376879</c:v>
                </c:pt>
                <c:pt idx="15">
                  <c:v>-1.093780444402686</c:v>
                </c:pt>
                <c:pt idx="16">
                  <c:v>-1.5525374953605231</c:v>
                </c:pt>
                <c:pt idx="17">
                  <c:v>-1.2708208820507041</c:v>
                </c:pt>
                <c:pt idx="18">
                  <c:v>-1.722103611883421</c:v>
                </c:pt>
                <c:pt idx="19">
                  <c:v>-1.7185902257248291</c:v>
                </c:pt>
                <c:pt idx="20">
                  <c:v>-2.008007580329672</c:v>
                </c:pt>
                <c:pt idx="21">
                  <c:v>-2.4986693173230643</c:v>
                </c:pt>
                <c:pt idx="22">
                  <c:v>-2.426482913884457</c:v>
                </c:pt>
                <c:pt idx="23">
                  <c:v>-2.7314849354951933</c:v>
                </c:pt>
                <c:pt idx="24">
                  <c:v>-2.1648734336336677</c:v>
                </c:pt>
                <c:pt idx="25">
                  <c:v>-2.6229762745076228</c:v>
                </c:pt>
                <c:pt idx="26">
                  <c:v>-2.2342105909384911</c:v>
                </c:pt>
                <c:pt idx="27">
                  <c:v>-2.5396856564230594</c:v>
                </c:pt>
                <c:pt idx="28">
                  <c:v>-2.2752733078102905</c:v>
                </c:pt>
                <c:pt idx="29">
                  <c:v>-2.465784656012024</c:v>
                </c:pt>
                <c:pt idx="30">
                  <c:v>-2.408768927645049</c:v>
                </c:pt>
                <c:pt idx="31">
                  <c:v>-2.3593503396076185</c:v>
                </c:pt>
                <c:pt idx="32">
                  <c:v>-3.0682278792821722</c:v>
                </c:pt>
                <c:pt idx="33">
                  <c:v>-2.4003407698186066</c:v>
                </c:pt>
                <c:pt idx="34">
                  <c:v>-2.0745872330584985</c:v>
                </c:pt>
                <c:pt idx="35">
                  <c:v>-2.1271061258371065</c:v>
                </c:pt>
                <c:pt idx="36">
                  <c:v>-2.3583085237822923</c:v>
                </c:pt>
                <c:pt idx="37">
                  <c:v>-2.2324449318143764</c:v>
                </c:pt>
                <c:pt idx="38">
                  <c:v>-2.5992614770860514</c:v>
                </c:pt>
                <c:pt idx="39">
                  <c:v>-2.1983774811238557</c:v>
                </c:pt>
                <c:pt idx="40">
                  <c:v>-2.0729910438933024</c:v>
                </c:pt>
                <c:pt idx="41">
                  <c:v>-2.4145330149214685</c:v>
                </c:pt>
                <c:pt idx="42">
                  <c:v>-2.1929921731217501</c:v>
                </c:pt>
                <c:pt idx="43">
                  <c:v>-2.1416268096508491</c:v>
                </c:pt>
                <c:pt idx="44">
                  <c:v>-1.8572998082378955</c:v>
                </c:pt>
                <c:pt idx="45">
                  <c:v>-1.9738118519264538</c:v>
                </c:pt>
                <c:pt idx="46">
                  <c:v>-2.353115584509927</c:v>
                </c:pt>
                <c:pt idx="47">
                  <c:v>-2.2155160373557372</c:v>
                </c:pt>
                <c:pt idx="48">
                  <c:v>-1.9563425294503229</c:v>
                </c:pt>
                <c:pt idx="49">
                  <c:v>-2.2465534528569497</c:v>
                </c:pt>
                <c:pt idx="50">
                  <c:v>-1.9226144064047856</c:v>
                </c:pt>
                <c:pt idx="51">
                  <c:v>-1.9484145835790005</c:v>
                </c:pt>
                <c:pt idx="52">
                  <c:v>-2.0322848975617562</c:v>
                </c:pt>
                <c:pt idx="53">
                  <c:v>-1.857087680060632</c:v>
                </c:pt>
                <c:pt idx="54">
                  <c:v>-1.8230656604211184</c:v>
                </c:pt>
                <c:pt idx="55">
                  <c:v>-2.0274496363523129</c:v>
                </c:pt>
                <c:pt idx="56">
                  <c:v>-1.8040932241402012</c:v>
                </c:pt>
                <c:pt idx="57">
                  <c:v>-1.8330273428822268</c:v>
                </c:pt>
                <c:pt idx="58">
                  <c:v>-1.7966936376004532</c:v>
                </c:pt>
                <c:pt idx="59">
                  <c:v>-1.7067932509151966</c:v>
                </c:pt>
                <c:pt idx="60">
                  <c:v>-1.6275588984088993</c:v>
                </c:pt>
                <c:pt idx="61">
                  <c:v>-1.70554333511943</c:v>
                </c:pt>
                <c:pt idx="62">
                  <c:v>-1.6744303187565457</c:v>
                </c:pt>
                <c:pt idx="63">
                  <c:v>-1.7505376575646423</c:v>
                </c:pt>
                <c:pt idx="64">
                  <c:v>-1.8184808006488926</c:v>
                </c:pt>
                <c:pt idx="65">
                  <c:v>-1.7779939857752194</c:v>
                </c:pt>
                <c:pt idx="66">
                  <c:v>-1.8931335424746785</c:v>
                </c:pt>
                <c:pt idx="67">
                  <c:v>-1.7986548594210787</c:v>
                </c:pt>
                <c:pt idx="68">
                  <c:v>-1.80940297136072</c:v>
                </c:pt>
                <c:pt idx="69">
                  <c:v>-1.9138757074265833</c:v>
                </c:pt>
                <c:pt idx="70">
                  <c:v>-1.7255585815748751</c:v>
                </c:pt>
                <c:pt idx="71">
                  <c:v>-1.6440423226202157</c:v>
                </c:pt>
                <c:pt idx="72">
                  <c:v>-1.7982287608781968</c:v>
                </c:pt>
                <c:pt idx="73">
                  <c:v>-1.6195953322393148</c:v>
                </c:pt>
                <c:pt idx="74">
                  <c:v>-1.5889548271180649</c:v>
                </c:pt>
                <c:pt idx="75">
                  <c:v>-1.5130086951161479</c:v>
                </c:pt>
                <c:pt idx="76">
                  <c:v>-1.4393183313092131</c:v>
                </c:pt>
                <c:pt idx="77">
                  <c:v>-1.324533364424666</c:v>
                </c:pt>
                <c:pt idx="78">
                  <c:v>-1.3462814387793856</c:v>
                </c:pt>
                <c:pt idx="79">
                  <c:v>-1.3231484062108851</c:v>
                </c:pt>
                <c:pt idx="80">
                  <c:v>-1.1265727841757729</c:v>
                </c:pt>
                <c:pt idx="81">
                  <c:v>-1.0643146950077296</c:v>
                </c:pt>
                <c:pt idx="82">
                  <c:v>-1.0054914343205066</c:v>
                </c:pt>
                <c:pt idx="83">
                  <c:v>-0.95071825942177679</c:v>
                </c:pt>
                <c:pt idx="84">
                  <c:v>-0.93661239328427692</c:v>
                </c:pt>
                <c:pt idx="85">
                  <c:v>-0.92246342994908892</c:v>
                </c:pt>
                <c:pt idx="86">
                  <c:v>-1.040503884336798</c:v>
                </c:pt>
                <c:pt idx="87">
                  <c:v>-1.0255802180981661</c:v>
                </c:pt>
                <c:pt idx="88">
                  <c:v>-0.83801810238150642</c:v>
                </c:pt>
                <c:pt idx="89">
                  <c:v>-0.7417963439851758</c:v>
                </c:pt>
                <c:pt idx="90">
                  <c:v>-0.68526551995073748</c:v>
                </c:pt>
                <c:pt idx="91">
                  <c:v>-0.58714663731371253</c:v>
                </c:pt>
                <c:pt idx="92">
                  <c:v>-0.80063639006820608</c:v>
                </c:pt>
                <c:pt idx="93">
                  <c:v>-0.61434425833914452</c:v>
                </c:pt>
                <c:pt idx="94">
                  <c:v>-0.51886355359055603</c:v>
                </c:pt>
                <c:pt idx="95">
                  <c:v>-0.64586559384190934</c:v>
                </c:pt>
                <c:pt idx="96">
                  <c:v>-0.59038789855328622</c:v>
                </c:pt>
                <c:pt idx="97">
                  <c:v>-0.40144467722094418</c:v>
                </c:pt>
                <c:pt idx="98">
                  <c:v>-0.25392585952687485</c:v>
                </c:pt>
                <c:pt idx="99">
                  <c:v>-0.24494768185315877</c:v>
                </c:pt>
                <c:pt idx="100">
                  <c:v>-0.24418145122514845</c:v>
                </c:pt>
                <c:pt idx="101">
                  <c:v>-0.55991496051765521</c:v>
                </c:pt>
                <c:pt idx="102">
                  <c:v>-0.41252464431733177</c:v>
                </c:pt>
                <c:pt idx="103">
                  <c:v>-0.31410973636351541</c:v>
                </c:pt>
                <c:pt idx="104">
                  <c:v>-0.30385405784571701</c:v>
                </c:pt>
                <c:pt idx="105">
                  <c:v>-0.34686915833620668</c:v>
                </c:pt>
                <c:pt idx="106">
                  <c:v>-0.29818493366662191</c:v>
                </c:pt>
                <c:pt idx="107">
                  <c:v>-0.38367713068781095</c:v>
                </c:pt>
                <c:pt idx="108">
                  <c:v>-0.23425094807612326</c:v>
                </c:pt>
                <c:pt idx="109">
                  <c:v>-0.28014842368685072</c:v>
                </c:pt>
                <c:pt idx="110">
                  <c:v>-0.18004925479858508</c:v>
                </c:pt>
                <c:pt idx="111">
                  <c:v>-7.6362741659412953E-2</c:v>
                </c:pt>
                <c:pt idx="112">
                  <c:v>-0.26379011817089587</c:v>
                </c:pt>
                <c:pt idx="113">
                  <c:v>4.2956868652637537E-2</c:v>
                </c:pt>
                <c:pt idx="114">
                  <c:v>4.8861345664233599E-2</c:v>
                </c:pt>
                <c:pt idx="115">
                  <c:v>-9.4881053433877288E-2</c:v>
                </c:pt>
                <c:pt idx="116">
                  <c:v>-3.2374032606377959E-2</c:v>
                </c:pt>
                <c:pt idx="117">
                  <c:v>-2.6250427116381512E-2</c:v>
                </c:pt>
                <c:pt idx="118">
                  <c:v>-0.22487797459840606</c:v>
                </c:pt>
                <c:pt idx="119">
                  <c:v>-0.1034847854133039</c:v>
                </c:pt>
                <c:pt idx="120">
                  <c:v>-0.20225553661149093</c:v>
                </c:pt>
                <c:pt idx="121">
                  <c:v>-0.24621985346057057</c:v>
                </c:pt>
                <c:pt idx="122">
                  <c:v>-0.46457791118171926</c:v>
                </c:pt>
                <c:pt idx="123">
                  <c:v>-0.57556071716764168</c:v>
                </c:pt>
                <c:pt idx="124">
                  <c:v>-0.32786489121108076</c:v>
                </c:pt>
                <c:pt idx="125">
                  <c:v>-0.3834838470519662</c:v>
                </c:pt>
                <c:pt idx="126">
                  <c:v>-0.50911877053194576</c:v>
                </c:pt>
                <c:pt idx="127">
                  <c:v>-0.43643376200103529</c:v>
                </c:pt>
                <c:pt idx="128">
                  <c:v>-0.43171516842698593</c:v>
                </c:pt>
                <c:pt idx="129">
                  <c:v>-0.58839794906254184</c:v>
                </c:pt>
                <c:pt idx="130">
                  <c:v>-0.67223507008081562</c:v>
                </c:pt>
                <c:pt idx="131">
                  <c:v>-0.6773961199265236</c:v>
                </c:pt>
                <c:pt idx="132">
                  <c:v>-0.68157239713526019</c:v>
                </c:pt>
                <c:pt idx="133">
                  <c:v>-0.88004430588381255</c:v>
                </c:pt>
                <c:pt idx="134">
                  <c:v>-0.78984125186206922</c:v>
                </c:pt>
                <c:pt idx="135">
                  <c:v>-0.69111572588353776</c:v>
                </c:pt>
                <c:pt idx="136">
                  <c:v>-1.0151959682724268</c:v>
                </c:pt>
                <c:pt idx="137">
                  <c:v>-1.137895855586285</c:v>
                </c:pt>
                <c:pt idx="138">
                  <c:v>-1.0313952687288341</c:v>
                </c:pt>
                <c:pt idx="139">
                  <c:v>-1.1559081344372011</c:v>
                </c:pt>
                <c:pt idx="140">
                  <c:v>-1.0401533930297344</c:v>
                </c:pt>
                <c:pt idx="141">
                  <c:v>-1.2727898025790543</c:v>
                </c:pt>
                <c:pt idx="142">
                  <c:v>-1.0211711867833269</c:v>
                </c:pt>
                <c:pt idx="143">
                  <c:v>-1.0118757537590333</c:v>
                </c:pt>
                <c:pt idx="144">
                  <c:v>-1.1352461358013943</c:v>
                </c:pt>
                <c:pt idx="145">
                  <c:v>-0.74865762005748682</c:v>
                </c:pt>
                <c:pt idx="146">
                  <c:v>-0.87085555489558586</c:v>
                </c:pt>
                <c:pt idx="147">
                  <c:v>-0.61161031671113653</c:v>
                </c:pt>
                <c:pt idx="148">
                  <c:v>-0.86539470553023889</c:v>
                </c:pt>
                <c:pt idx="149">
                  <c:v>-0.72812180592534981</c:v>
                </c:pt>
                <c:pt idx="150">
                  <c:v>-0.98780850300601897</c:v>
                </c:pt>
                <c:pt idx="151">
                  <c:v>-0.98003526273614439</c:v>
                </c:pt>
                <c:pt idx="152">
                  <c:v>-0.97553771447904225</c:v>
                </c:pt>
                <c:pt idx="153">
                  <c:v>-0.69633892464815028</c:v>
                </c:pt>
                <c:pt idx="154">
                  <c:v>-0.69434730513733833</c:v>
                </c:pt>
                <c:pt idx="155">
                  <c:v>-0.68855876778999681</c:v>
                </c:pt>
                <c:pt idx="156">
                  <c:v>-0.54716831573114244</c:v>
                </c:pt>
                <c:pt idx="157">
                  <c:v>-0.68512856197121597</c:v>
                </c:pt>
                <c:pt idx="158">
                  <c:v>-0.27067026637751346</c:v>
                </c:pt>
                <c:pt idx="159">
                  <c:v>-0.95791291105258414</c:v>
                </c:pt>
                <c:pt idx="160">
                  <c:v>-0.67066917064066878</c:v>
                </c:pt>
                <c:pt idx="161">
                  <c:v>-0.80656185430797278</c:v>
                </c:pt>
                <c:pt idx="162">
                  <c:v>-0.6608031998652798</c:v>
                </c:pt>
                <c:pt idx="163">
                  <c:v>-0.52017458395986238</c:v>
                </c:pt>
                <c:pt idx="164">
                  <c:v>-0.65504340993237387</c:v>
                </c:pt>
                <c:pt idx="165">
                  <c:v>-0.51304807121153984</c:v>
                </c:pt>
                <c:pt idx="166">
                  <c:v>-0.51966180743171642</c:v>
                </c:pt>
                <c:pt idx="167">
                  <c:v>-0.38515187428623771</c:v>
                </c:pt>
                <c:pt idx="168">
                  <c:v>-0.52370234646959846</c:v>
                </c:pt>
                <c:pt idx="169">
                  <c:v>-0.66686404404751087</c:v>
                </c:pt>
                <c:pt idx="170">
                  <c:v>-0.80439246053054314</c:v>
                </c:pt>
                <c:pt idx="171">
                  <c:v>-0.39160895214194769</c:v>
                </c:pt>
                <c:pt idx="172">
                  <c:v>-0.53028883038938579</c:v>
                </c:pt>
                <c:pt idx="173">
                  <c:v>-0.26285908718123407</c:v>
                </c:pt>
                <c:pt idx="174">
                  <c:v>-0.13246056250091173</c:v>
                </c:pt>
                <c:pt idx="175">
                  <c:v>-1.3581144180115974E-2</c:v>
                </c:pt>
                <c:pt idx="176">
                  <c:v>-2.1029297352877282E-2</c:v>
                </c:pt>
                <c:pt idx="177">
                  <c:v>9.9024559674642923E-2</c:v>
                </c:pt>
                <c:pt idx="178">
                  <c:v>-4.7697486756504551E-2</c:v>
                </c:pt>
                <c:pt idx="179">
                  <c:v>-5.8811337654790477E-2</c:v>
                </c:pt>
                <c:pt idx="180">
                  <c:v>6.7349792780712459E-2</c:v>
                </c:pt>
                <c:pt idx="181">
                  <c:v>0.58372132791384712</c:v>
                </c:pt>
                <c:pt idx="182">
                  <c:v>0.17012977727756998</c:v>
                </c:pt>
                <c:pt idx="183">
                  <c:v>2.0905966056894466E-2</c:v>
                </c:pt>
                <c:pt idx="184">
                  <c:v>0.79607345986294797</c:v>
                </c:pt>
                <c:pt idx="185">
                  <c:v>0.37223868256303894</c:v>
                </c:pt>
                <c:pt idx="186">
                  <c:v>0.74214951507964322</c:v>
                </c:pt>
                <c:pt idx="187">
                  <c:v>0.57880117385453944</c:v>
                </c:pt>
                <c:pt idx="188">
                  <c:v>0.69008143788316578</c:v>
                </c:pt>
                <c:pt idx="189">
                  <c:v>0.79496522706712724</c:v>
                </c:pt>
                <c:pt idx="190">
                  <c:v>0.77232361184301934</c:v>
                </c:pt>
                <c:pt idx="191">
                  <c:v>1.0168760244830732</c:v>
                </c:pt>
                <c:pt idx="192">
                  <c:v>1.1311760692403454</c:v>
                </c:pt>
                <c:pt idx="193">
                  <c:v>0.80826139557808996</c:v>
                </c:pt>
                <c:pt idx="194">
                  <c:v>1.2172237560749779</c:v>
                </c:pt>
                <c:pt idx="195">
                  <c:v>1.6089353737709329</c:v>
                </c:pt>
                <c:pt idx="196">
                  <c:v>0.84582421412271891</c:v>
                </c:pt>
                <c:pt idx="197">
                  <c:v>1.2484686543462211</c:v>
                </c:pt>
                <c:pt idx="198">
                  <c:v>0.7754300378229243</c:v>
                </c:pt>
                <c:pt idx="199">
                  <c:v>0.88853559296980944</c:v>
                </c:pt>
                <c:pt idx="200">
                  <c:v>1.4193488835262316</c:v>
                </c:pt>
                <c:pt idx="201">
                  <c:v>1.0891587657688904</c:v>
                </c:pt>
                <c:pt idx="202">
                  <c:v>1.7446039381009788</c:v>
                </c:pt>
                <c:pt idx="203">
                  <c:v>1.6789781307256377</c:v>
                </c:pt>
                <c:pt idx="204">
                  <c:v>1.4904264154836442</c:v>
                </c:pt>
                <c:pt idx="205">
                  <c:v>1.4412394154385664</c:v>
                </c:pt>
                <c:pt idx="206">
                  <c:v>1.6568721418575996</c:v>
                </c:pt>
                <c:pt idx="207">
                  <c:v>1.4684971119874712</c:v>
                </c:pt>
                <c:pt idx="208">
                  <c:v>1.6835070501808904</c:v>
                </c:pt>
                <c:pt idx="209">
                  <c:v>1.7532749443129692</c:v>
                </c:pt>
                <c:pt idx="210">
                  <c:v>1.5817549586896158</c:v>
                </c:pt>
                <c:pt idx="211">
                  <c:v>1.2961157316060521</c:v>
                </c:pt>
                <c:pt idx="212">
                  <c:v>1.2399627403312232</c:v>
                </c:pt>
                <c:pt idx="213">
                  <c:v>1.2107319423006901</c:v>
                </c:pt>
                <c:pt idx="214">
                  <c:v>0.80947330950772112</c:v>
                </c:pt>
                <c:pt idx="215">
                  <c:v>0.4208235658553397</c:v>
                </c:pt>
                <c:pt idx="216">
                  <c:v>0.64528960008820258</c:v>
                </c:pt>
                <c:pt idx="217">
                  <c:v>0.75021710613908321</c:v>
                </c:pt>
                <c:pt idx="218">
                  <c:v>0.49996012551510111</c:v>
                </c:pt>
                <c:pt idx="219">
                  <c:v>0.37446179684984826</c:v>
                </c:pt>
                <c:pt idx="220">
                  <c:v>0.49014148259700524</c:v>
                </c:pt>
                <c:pt idx="221">
                  <c:v>0.46629609768389102</c:v>
                </c:pt>
                <c:pt idx="222">
                  <c:v>0.70037239803850537</c:v>
                </c:pt>
                <c:pt idx="223">
                  <c:v>1.0542129119189474</c:v>
                </c:pt>
                <c:pt idx="224">
                  <c:v>0.42642612113565886</c:v>
                </c:pt>
                <c:pt idx="225">
                  <c:v>0.89504914037021721</c:v>
                </c:pt>
                <c:pt idx="226">
                  <c:v>0.75979543903837676</c:v>
                </c:pt>
                <c:pt idx="227">
                  <c:v>0.74949283937582489</c:v>
                </c:pt>
                <c:pt idx="228">
                  <c:v>0.61430245095081892</c:v>
                </c:pt>
                <c:pt idx="229">
                  <c:v>0.59678701319402627</c:v>
                </c:pt>
                <c:pt idx="230">
                  <c:v>0.82965852571566867</c:v>
                </c:pt>
                <c:pt idx="231">
                  <c:v>0.947682075245602</c:v>
                </c:pt>
                <c:pt idx="232">
                  <c:v>1.0423558616527875</c:v>
                </c:pt>
                <c:pt idx="233">
                  <c:v>0.91878457792776824</c:v>
                </c:pt>
                <c:pt idx="234">
                  <c:v>0.91969950720581739</c:v>
                </c:pt>
                <c:pt idx="235">
                  <c:v>0.90513068708717304</c:v>
                </c:pt>
                <c:pt idx="236">
                  <c:v>1.1490377216665328</c:v>
                </c:pt>
                <c:pt idx="237">
                  <c:v>1.0042111151676552</c:v>
                </c:pt>
                <c:pt idx="238">
                  <c:v>1.2276424582608785</c:v>
                </c:pt>
                <c:pt idx="239">
                  <c:v>1.6901499060979972</c:v>
                </c:pt>
                <c:pt idx="240">
                  <c:v>1.7632543208182077</c:v>
                </c:pt>
                <c:pt idx="241">
                  <c:v>1.1335432589138836</c:v>
                </c:pt>
                <c:pt idx="242">
                  <c:v>1.4389746253136304</c:v>
                </c:pt>
                <c:pt idx="243">
                  <c:v>1.5064958290830073</c:v>
                </c:pt>
                <c:pt idx="244">
                  <c:v>1.1181549020136781</c:v>
                </c:pt>
                <c:pt idx="245">
                  <c:v>1.1967985760246247</c:v>
                </c:pt>
                <c:pt idx="246">
                  <c:v>1.2700539305013576</c:v>
                </c:pt>
                <c:pt idx="247">
                  <c:v>0.67781854476534031</c:v>
                </c:pt>
                <c:pt idx="248">
                  <c:v>0.76277834789637922</c:v>
                </c:pt>
                <c:pt idx="249">
                  <c:v>0.50704299510754236</c:v>
                </c:pt>
                <c:pt idx="250">
                  <c:v>0.14838734503990486</c:v>
                </c:pt>
                <c:pt idx="251">
                  <c:v>0.1189233841435265</c:v>
                </c:pt>
                <c:pt idx="252">
                  <c:v>-0.12580266687008368</c:v>
                </c:pt>
                <c:pt idx="253">
                  <c:v>-2.4516972297785471E-2</c:v>
                </c:pt>
                <c:pt idx="254">
                  <c:v>-0.71942229380070555</c:v>
                </c:pt>
                <c:pt idx="255">
                  <c:v>-0.84510481189929443</c:v>
                </c:pt>
                <c:pt idx="256">
                  <c:v>-0.97020803343884066</c:v>
                </c:pt>
                <c:pt idx="257">
                  <c:v>-1.1026830771486953</c:v>
                </c:pt>
                <c:pt idx="258">
                  <c:v>-1.013134432492039</c:v>
                </c:pt>
                <c:pt idx="259">
                  <c:v>-0.58418959501257184</c:v>
                </c:pt>
                <c:pt idx="260">
                  <c:v>-0.72139613554582993</c:v>
                </c:pt>
                <c:pt idx="261">
                  <c:v>-0.63888575724719654</c:v>
                </c:pt>
                <c:pt idx="262">
                  <c:v>-0.32046444628511356</c:v>
                </c:pt>
                <c:pt idx="263">
                  <c:v>-0.69160851941551438</c:v>
                </c:pt>
                <c:pt idx="264">
                  <c:v>-0.37618509063980271</c:v>
                </c:pt>
                <c:pt idx="265">
                  <c:v>-0.38877629563188582</c:v>
                </c:pt>
                <c:pt idx="266">
                  <c:v>0.16768590670217565</c:v>
                </c:pt>
                <c:pt idx="267">
                  <c:v>-0.31911959339960821</c:v>
                </c:pt>
                <c:pt idx="268">
                  <c:v>-0.80117055942758553</c:v>
                </c:pt>
                <c:pt idx="269">
                  <c:v>-0.59113662944773937</c:v>
                </c:pt>
                <c:pt idx="270">
                  <c:v>-0.97561805588837902</c:v>
                </c:pt>
                <c:pt idx="271">
                  <c:v>-1.0024083479717927</c:v>
                </c:pt>
                <c:pt idx="272">
                  <c:v>-1.2625078417459856</c:v>
                </c:pt>
                <c:pt idx="273">
                  <c:v>-1.8532133974559026</c:v>
                </c:pt>
                <c:pt idx="274">
                  <c:v>-2.2936596948324621</c:v>
                </c:pt>
                <c:pt idx="275">
                  <c:v>-2.1530256440016902</c:v>
                </c:pt>
                <c:pt idx="276">
                  <c:v>-2.7576741010116859</c:v>
                </c:pt>
                <c:pt idx="277">
                  <c:v>-2.4808456006936828</c:v>
                </c:pt>
                <c:pt idx="278">
                  <c:v>-2.7200955953376709</c:v>
                </c:pt>
                <c:pt idx="279">
                  <c:v>-2.4632159416659341</c:v>
                </c:pt>
                <c:pt idx="280">
                  <c:v>-1.9207391250110173</c:v>
                </c:pt>
                <c:pt idx="281">
                  <c:v>-2.0105165402426821</c:v>
                </c:pt>
                <c:pt idx="282">
                  <c:v>-1.9884153969463565</c:v>
                </c:pt>
                <c:pt idx="283">
                  <c:v>-2.0589839410167348</c:v>
                </c:pt>
              </c:numCache>
            </c:numRef>
          </c:val>
          <c:smooth val="0"/>
        </c:ser>
        <c:ser>
          <c:idx val="6"/>
          <c:order val="6"/>
          <c:marker>
            <c:symbol val="none"/>
          </c:marker>
          <c:cat>
            <c:numRef>
              <c:f>usd_sd!$B$149:$B$432</c:f>
              <c:numCache>
                <c:formatCode>yyyymm</c:formatCode>
                <c:ptCount val="284"/>
                <c:pt idx="0">
                  <c:v>33238</c:v>
                </c:pt>
                <c:pt idx="1">
                  <c:v>33269</c:v>
                </c:pt>
                <c:pt idx="2">
                  <c:v>33297</c:v>
                </c:pt>
                <c:pt idx="3">
                  <c:v>33328</c:v>
                </c:pt>
                <c:pt idx="4">
                  <c:v>33358</c:v>
                </c:pt>
                <c:pt idx="5">
                  <c:v>33389</c:v>
                </c:pt>
                <c:pt idx="6">
                  <c:v>33419</c:v>
                </c:pt>
                <c:pt idx="7">
                  <c:v>33450</c:v>
                </c:pt>
                <c:pt idx="8">
                  <c:v>33481</c:v>
                </c:pt>
                <c:pt idx="9">
                  <c:v>33511</c:v>
                </c:pt>
                <c:pt idx="10">
                  <c:v>33542</c:v>
                </c:pt>
                <c:pt idx="11">
                  <c:v>33572</c:v>
                </c:pt>
                <c:pt idx="12">
                  <c:v>33603</c:v>
                </c:pt>
                <c:pt idx="13">
                  <c:v>33634</c:v>
                </c:pt>
                <c:pt idx="14">
                  <c:v>33663</c:v>
                </c:pt>
                <c:pt idx="15">
                  <c:v>33694</c:v>
                </c:pt>
                <c:pt idx="16">
                  <c:v>33724</c:v>
                </c:pt>
                <c:pt idx="17">
                  <c:v>33755</c:v>
                </c:pt>
                <c:pt idx="18">
                  <c:v>33785</c:v>
                </c:pt>
                <c:pt idx="19">
                  <c:v>33816</c:v>
                </c:pt>
                <c:pt idx="20">
                  <c:v>33847</c:v>
                </c:pt>
                <c:pt idx="21">
                  <c:v>33877</c:v>
                </c:pt>
                <c:pt idx="22">
                  <c:v>33908</c:v>
                </c:pt>
                <c:pt idx="23">
                  <c:v>33938</c:v>
                </c:pt>
                <c:pt idx="24">
                  <c:v>33969</c:v>
                </c:pt>
                <c:pt idx="25">
                  <c:v>34000</c:v>
                </c:pt>
                <c:pt idx="26">
                  <c:v>34028</c:v>
                </c:pt>
                <c:pt idx="27">
                  <c:v>34059</c:v>
                </c:pt>
                <c:pt idx="28">
                  <c:v>34089</c:v>
                </c:pt>
                <c:pt idx="29">
                  <c:v>34120</c:v>
                </c:pt>
                <c:pt idx="30">
                  <c:v>34150</c:v>
                </c:pt>
                <c:pt idx="31">
                  <c:v>34181</c:v>
                </c:pt>
                <c:pt idx="32">
                  <c:v>34212</c:v>
                </c:pt>
                <c:pt idx="33">
                  <c:v>34242</c:v>
                </c:pt>
                <c:pt idx="34">
                  <c:v>34273</c:v>
                </c:pt>
                <c:pt idx="35">
                  <c:v>34303</c:v>
                </c:pt>
                <c:pt idx="36">
                  <c:v>34334</c:v>
                </c:pt>
                <c:pt idx="37">
                  <c:v>34365</c:v>
                </c:pt>
                <c:pt idx="38">
                  <c:v>34393</c:v>
                </c:pt>
                <c:pt idx="39">
                  <c:v>34424</c:v>
                </c:pt>
                <c:pt idx="40">
                  <c:v>34454</c:v>
                </c:pt>
                <c:pt idx="41">
                  <c:v>34485</c:v>
                </c:pt>
                <c:pt idx="42">
                  <c:v>34515</c:v>
                </c:pt>
                <c:pt idx="43">
                  <c:v>34546</c:v>
                </c:pt>
                <c:pt idx="44">
                  <c:v>34577</c:v>
                </c:pt>
                <c:pt idx="45">
                  <c:v>34607</c:v>
                </c:pt>
                <c:pt idx="46">
                  <c:v>34638</c:v>
                </c:pt>
                <c:pt idx="47">
                  <c:v>34668</c:v>
                </c:pt>
                <c:pt idx="48">
                  <c:v>34699</c:v>
                </c:pt>
                <c:pt idx="49">
                  <c:v>34730</c:v>
                </c:pt>
                <c:pt idx="50">
                  <c:v>34758</c:v>
                </c:pt>
                <c:pt idx="51">
                  <c:v>34789</c:v>
                </c:pt>
                <c:pt idx="52">
                  <c:v>34819</c:v>
                </c:pt>
                <c:pt idx="53">
                  <c:v>34850</c:v>
                </c:pt>
                <c:pt idx="54">
                  <c:v>34880</c:v>
                </c:pt>
                <c:pt idx="55">
                  <c:v>34911</c:v>
                </c:pt>
                <c:pt idx="56">
                  <c:v>34942</c:v>
                </c:pt>
                <c:pt idx="57">
                  <c:v>34972</c:v>
                </c:pt>
                <c:pt idx="58">
                  <c:v>35003</c:v>
                </c:pt>
                <c:pt idx="59">
                  <c:v>35033</c:v>
                </c:pt>
                <c:pt idx="60">
                  <c:v>35064</c:v>
                </c:pt>
                <c:pt idx="61">
                  <c:v>35095</c:v>
                </c:pt>
                <c:pt idx="62">
                  <c:v>35124</c:v>
                </c:pt>
                <c:pt idx="63">
                  <c:v>35155</c:v>
                </c:pt>
                <c:pt idx="64">
                  <c:v>35185</c:v>
                </c:pt>
                <c:pt idx="65">
                  <c:v>35216</c:v>
                </c:pt>
                <c:pt idx="66">
                  <c:v>35246</c:v>
                </c:pt>
                <c:pt idx="67">
                  <c:v>35277</c:v>
                </c:pt>
                <c:pt idx="68">
                  <c:v>35308</c:v>
                </c:pt>
                <c:pt idx="69">
                  <c:v>35338</c:v>
                </c:pt>
                <c:pt idx="70">
                  <c:v>35369</c:v>
                </c:pt>
                <c:pt idx="71">
                  <c:v>35399</c:v>
                </c:pt>
                <c:pt idx="72">
                  <c:v>35430</c:v>
                </c:pt>
                <c:pt idx="73">
                  <c:v>35461</c:v>
                </c:pt>
                <c:pt idx="74">
                  <c:v>35489</c:v>
                </c:pt>
                <c:pt idx="75">
                  <c:v>35520</c:v>
                </c:pt>
                <c:pt idx="76">
                  <c:v>35550</c:v>
                </c:pt>
                <c:pt idx="77">
                  <c:v>35581</c:v>
                </c:pt>
                <c:pt idx="78">
                  <c:v>35611</c:v>
                </c:pt>
                <c:pt idx="79">
                  <c:v>35642</c:v>
                </c:pt>
                <c:pt idx="80">
                  <c:v>35673</c:v>
                </c:pt>
                <c:pt idx="81">
                  <c:v>35703</c:v>
                </c:pt>
                <c:pt idx="82">
                  <c:v>35734</c:v>
                </c:pt>
                <c:pt idx="83">
                  <c:v>35764</c:v>
                </c:pt>
                <c:pt idx="84">
                  <c:v>35795</c:v>
                </c:pt>
                <c:pt idx="85">
                  <c:v>35826</c:v>
                </c:pt>
                <c:pt idx="86">
                  <c:v>35854</c:v>
                </c:pt>
                <c:pt idx="87">
                  <c:v>35885</c:v>
                </c:pt>
                <c:pt idx="88">
                  <c:v>35915</c:v>
                </c:pt>
                <c:pt idx="89">
                  <c:v>35946</c:v>
                </c:pt>
                <c:pt idx="90">
                  <c:v>35976</c:v>
                </c:pt>
                <c:pt idx="91">
                  <c:v>36007</c:v>
                </c:pt>
                <c:pt idx="92">
                  <c:v>36038</c:v>
                </c:pt>
                <c:pt idx="93">
                  <c:v>36068</c:v>
                </c:pt>
                <c:pt idx="94">
                  <c:v>36099</c:v>
                </c:pt>
                <c:pt idx="95">
                  <c:v>36129</c:v>
                </c:pt>
                <c:pt idx="96">
                  <c:v>36160</c:v>
                </c:pt>
                <c:pt idx="97">
                  <c:v>36191</c:v>
                </c:pt>
                <c:pt idx="98">
                  <c:v>36219</c:v>
                </c:pt>
                <c:pt idx="99">
                  <c:v>36250</c:v>
                </c:pt>
                <c:pt idx="100">
                  <c:v>36280</c:v>
                </c:pt>
                <c:pt idx="101">
                  <c:v>36311</c:v>
                </c:pt>
                <c:pt idx="102">
                  <c:v>36341</c:v>
                </c:pt>
                <c:pt idx="103">
                  <c:v>36372</c:v>
                </c:pt>
                <c:pt idx="104">
                  <c:v>36403</c:v>
                </c:pt>
                <c:pt idx="105">
                  <c:v>36433</c:v>
                </c:pt>
                <c:pt idx="106">
                  <c:v>36464</c:v>
                </c:pt>
                <c:pt idx="107">
                  <c:v>36494</c:v>
                </c:pt>
                <c:pt idx="108">
                  <c:v>36525</c:v>
                </c:pt>
                <c:pt idx="109">
                  <c:v>36556</c:v>
                </c:pt>
                <c:pt idx="110">
                  <c:v>36585</c:v>
                </c:pt>
                <c:pt idx="111">
                  <c:v>36616</c:v>
                </c:pt>
                <c:pt idx="112">
                  <c:v>36646</c:v>
                </c:pt>
                <c:pt idx="113">
                  <c:v>36677</c:v>
                </c:pt>
                <c:pt idx="114">
                  <c:v>36707</c:v>
                </c:pt>
                <c:pt idx="115">
                  <c:v>36738</c:v>
                </c:pt>
                <c:pt idx="116">
                  <c:v>36769</c:v>
                </c:pt>
                <c:pt idx="117">
                  <c:v>36799</c:v>
                </c:pt>
                <c:pt idx="118">
                  <c:v>36830</c:v>
                </c:pt>
                <c:pt idx="119">
                  <c:v>36860</c:v>
                </c:pt>
                <c:pt idx="120">
                  <c:v>36891</c:v>
                </c:pt>
                <c:pt idx="121">
                  <c:v>36922</c:v>
                </c:pt>
                <c:pt idx="122">
                  <c:v>36950</c:v>
                </c:pt>
                <c:pt idx="123">
                  <c:v>36981</c:v>
                </c:pt>
                <c:pt idx="124">
                  <c:v>37011</c:v>
                </c:pt>
                <c:pt idx="125">
                  <c:v>37042</c:v>
                </c:pt>
                <c:pt idx="126">
                  <c:v>37072</c:v>
                </c:pt>
                <c:pt idx="127">
                  <c:v>37103</c:v>
                </c:pt>
                <c:pt idx="128">
                  <c:v>37134</c:v>
                </c:pt>
                <c:pt idx="129">
                  <c:v>37164</c:v>
                </c:pt>
                <c:pt idx="130">
                  <c:v>37195</c:v>
                </c:pt>
                <c:pt idx="131">
                  <c:v>37225</c:v>
                </c:pt>
                <c:pt idx="132">
                  <c:v>37256</c:v>
                </c:pt>
                <c:pt idx="133">
                  <c:v>37287</c:v>
                </c:pt>
                <c:pt idx="134">
                  <c:v>37315</c:v>
                </c:pt>
                <c:pt idx="135">
                  <c:v>37346</c:v>
                </c:pt>
                <c:pt idx="136">
                  <c:v>37376</c:v>
                </c:pt>
                <c:pt idx="137">
                  <c:v>37407</c:v>
                </c:pt>
                <c:pt idx="138">
                  <c:v>37437</c:v>
                </c:pt>
                <c:pt idx="139">
                  <c:v>37468</c:v>
                </c:pt>
                <c:pt idx="140">
                  <c:v>37499</c:v>
                </c:pt>
                <c:pt idx="141">
                  <c:v>37529</c:v>
                </c:pt>
                <c:pt idx="142">
                  <c:v>37560</c:v>
                </c:pt>
                <c:pt idx="143">
                  <c:v>37590</c:v>
                </c:pt>
                <c:pt idx="144">
                  <c:v>37621</c:v>
                </c:pt>
                <c:pt idx="145">
                  <c:v>37652</c:v>
                </c:pt>
                <c:pt idx="146">
                  <c:v>37680</c:v>
                </c:pt>
                <c:pt idx="147">
                  <c:v>37711</c:v>
                </c:pt>
                <c:pt idx="148">
                  <c:v>37741</c:v>
                </c:pt>
                <c:pt idx="149">
                  <c:v>37772</c:v>
                </c:pt>
                <c:pt idx="150">
                  <c:v>37802</c:v>
                </c:pt>
                <c:pt idx="151">
                  <c:v>37833</c:v>
                </c:pt>
                <c:pt idx="152">
                  <c:v>37864</c:v>
                </c:pt>
                <c:pt idx="153">
                  <c:v>37894</c:v>
                </c:pt>
                <c:pt idx="154">
                  <c:v>37925</c:v>
                </c:pt>
                <c:pt idx="155">
                  <c:v>37955</c:v>
                </c:pt>
                <c:pt idx="156">
                  <c:v>37986</c:v>
                </c:pt>
                <c:pt idx="157">
                  <c:v>38017</c:v>
                </c:pt>
                <c:pt idx="158">
                  <c:v>38046</c:v>
                </c:pt>
                <c:pt idx="159">
                  <c:v>38077</c:v>
                </c:pt>
                <c:pt idx="160">
                  <c:v>38107</c:v>
                </c:pt>
                <c:pt idx="161">
                  <c:v>38138</c:v>
                </c:pt>
                <c:pt idx="162">
                  <c:v>38168</c:v>
                </c:pt>
                <c:pt idx="163">
                  <c:v>38199</c:v>
                </c:pt>
                <c:pt idx="164">
                  <c:v>38230</c:v>
                </c:pt>
                <c:pt idx="165">
                  <c:v>38260</c:v>
                </c:pt>
                <c:pt idx="166">
                  <c:v>38291</c:v>
                </c:pt>
                <c:pt idx="167">
                  <c:v>38321</c:v>
                </c:pt>
                <c:pt idx="168">
                  <c:v>38352</c:v>
                </c:pt>
                <c:pt idx="169">
                  <c:v>38383</c:v>
                </c:pt>
                <c:pt idx="170">
                  <c:v>38411</c:v>
                </c:pt>
                <c:pt idx="171">
                  <c:v>38442</c:v>
                </c:pt>
                <c:pt idx="172">
                  <c:v>38472</c:v>
                </c:pt>
                <c:pt idx="173">
                  <c:v>38503</c:v>
                </c:pt>
                <c:pt idx="174">
                  <c:v>38533</c:v>
                </c:pt>
                <c:pt idx="175">
                  <c:v>38564</c:v>
                </c:pt>
                <c:pt idx="176">
                  <c:v>38595</c:v>
                </c:pt>
                <c:pt idx="177">
                  <c:v>38625</c:v>
                </c:pt>
                <c:pt idx="178">
                  <c:v>38656</c:v>
                </c:pt>
                <c:pt idx="179">
                  <c:v>38686</c:v>
                </c:pt>
                <c:pt idx="180">
                  <c:v>38717</c:v>
                </c:pt>
                <c:pt idx="181">
                  <c:v>38748</c:v>
                </c:pt>
                <c:pt idx="182">
                  <c:v>38776</c:v>
                </c:pt>
                <c:pt idx="183">
                  <c:v>38807</c:v>
                </c:pt>
                <c:pt idx="184">
                  <c:v>38837</c:v>
                </c:pt>
                <c:pt idx="185">
                  <c:v>38868</c:v>
                </c:pt>
                <c:pt idx="186">
                  <c:v>38898</c:v>
                </c:pt>
                <c:pt idx="187">
                  <c:v>38929</c:v>
                </c:pt>
                <c:pt idx="188">
                  <c:v>38960</c:v>
                </c:pt>
                <c:pt idx="189">
                  <c:v>38990</c:v>
                </c:pt>
                <c:pt idx="190">
                  <c:v>39021</c:v>
                </c:pt>
                <c:pt idx="191">
                  <c:v>39051</c:v>
                </c:pt>
                <c:pt idx="192">
                  <c:v>39082</c:v>
                </c:pt>
                <c:pt idx="193">
                  <c:v>39113</c:v>
                </c:pt>
                <c:pt idx="194">
                  <c:v>39141</c:v>
                </c:pt>
                <c:pt idx="195">
                  <c:v>39172</c:v>
                </c:pt>
                <c:pt idx="196">
                  <c:v>39202</c:v>
                </c:pt>
                <c:pt idx="197">
                  <c:v>39233</c:v>
                </c:pt>
                <c:pt idx="198">
                  <c:v>39263</c:v>
                </c:pt>
                <c:pt idx="199">
                  <c:v>39294</c:v>
                </c:pt>
                <c:pt idx="200">
                  <c:v>39325</c:v>
                </c:pt>
                <c:pt idx="201">
                  <c:v>39355</c:v>
                </c:pt>
                <c:pt idx="202">
                  <c:v>39386</c:v>
                </c:pt>
                <c:pt idx="203">
                  <c:v>39416</c:v>
                </c:pt>
                <c:pt idx="204">
                  <c:v>39447</c:v>
                </c:pt>
                <c:pt idx="205">
                  <c:v>39478</c:v>
                </c:pt>
                <c:pt idx="206">
                  <c:v>39507</c:v>
                </c:pt>
                <c:pt idx="207">
                  <c:v>39538</c:v>
                </c:pt>
                <c:pt idx="208">
                  <c:v>39568</c:v>
                </c:pt>
                <c:pt idx="209">
                  <c:v>39599</c:v>
                </c:pt>
                <c:pt idx="210">
                  <c:v>39629</c:v>
                </c:pt>
                <c:pt idx="211">
                  <c:v>39660</c:v>
                </c:pt>
                <c:pt idx="212">
                  <c:v>39691</c:v>
                </c:pt>
                <c:pt idx="213">
                  <c:v>39721</c:v>
                </c:pt>
                <c:pt idx="214">
                  <c:v>39752</c:v>
                </c:pt>
                <c:pt idx="215">
                  <c:v>39782</c:v>
                </c:pt>
                <c:pt idx="216">
                  <c:v>39813</c:v>
                </c:pt>
                <c:pt idx="217">
                  <c:v>39844</c:v>
                </c:pt>
                <c:pt idx="218">
                  <c:v>39872</c:v>
                </c:pt>
                <c:pt idx="219">
                  <c:v>39903</c:v>
                </c:pt>
                <c:pt idx="220">
                  <c:v>39933</c:v>
                </c:pt>
                <c:pt idx="221">
                  <c:v>39964</c:v>
                </c:pt>
                <c:pt idx="222">
                  <c:v>39994</c:v>
                </c:pt>
                <c:pt idx="223">
                  <c:v>40025</c:v>
                </c:pt>
                <c:pt idx="224">
                  <c:v>40056</c:v>
                </c:pt>
                <c:pt idx="225">
                  <c:v>40086</c:v>
                </c:pt>
                <c:pt idx="226">
                  <c:v>40117</c:v>
                </c:pt>
                <c:pt idx="227">
                  <c:v>40147</c:v>
                </c:pt>
                <c:pt idx="228">
                  <c:v>40178</c:v>
                </c:pt>
                <c:pt idx="229">
                  <c:v>40209</c:v>
                </c:pt>
                <c:pt idx="230">
                  <c:v>40237</c:v>
                </c:pt>
                <c:pt idx="231">
                  <c:v>40268</c:v>
                </c:pt>
                <c:pt idx="232">
                  <c:v>40298</c:v>
                </c:pt>
                <c:pt idx="233">
                  <c:v>40329</c:v>
                </c:pt>
                <c:pt idx="234">
                  <c:v>40359</c:v>
                </c:pt>
                <c:pt idx="235">
                  <c:v>40390</c:v>
                </c:pt>
                <c:pt idx="236">
                  <c:v>40421</c:v>
                </c:pt>
                <c:pt idx="237">
                  <c:v>40451</c:v>
                </c:pt>
                <c:pt idx="238">
                  <c:v>40482</c:v>
                </c:pt>
                <c:pt idx="239">
                  <c:v>40512</c:v>
                </c:pt>
                <c:pt idx="240">
                  <c:v>40543</c:v>
                </c:pt>
                <c:pt idx="241">
                  <c:v>40574</c:v>
                </c:pt>
                <c:pt idx="242">
                  <c:v>40602</c:v>
                </c:pt>
                <c:pt idx="243">
                  <c:v>40633</c:v>
                </c:pt>
                <c:pt idx="244">
                  <c:v>40663</c:v>
                </c:pt>
                <c:pt idx="245">
                  <c:v>40694</c:v>
                </c:pt>
                <c:pt idx="246">
                  <c:v>40724</c:v>
                </c:pt>
                <c:pt idx="247">
                  <c:v>40755</c:v>
                </c:pt>
                <c:pt idx="248">
                  <c:v>40786</c:v>
                </c:pt>
                <c:pt idx="249">
                  <c:v>40816</c:v>
                </c:pt>
                <c:pt idx="250">
                  <c:v>40847</c:v>
                </c:pt>
                <c:pt idx="251">
                  <c:v>40877</c:v>
                </c:pt>
                <c:pt idx="252">
                  <c:v>40908</c:v>
                </c:pt>
                <c:pt idx="253">
                  <c:v>40939</c:v>
                </c:pt>
                <c:pt idx="254">
                  <c:v>40968</c:v>
                </c:pt>
                <c:pt idx="255">
                  <c:v>40999</c:v>
                </c:pt>
                <c:pt idx="256">
                  <c:v>41029</c:v>
                </c:pt>
                <c:pt idx="257">
                  <c:v>41060</c:v>
                </c:pt>
                <c:pt idx="258">
                  <c:v>41090</c:v>
                </c:pt>
                <c:pt idx="259">
                  <c:v>41121</c:v>
                </c:pt>
                <c:pt idx="260">
                  <c:v>41152</c:v>
                </c:pt>
                <c:pt idx="261">
                  <c:v>41182</c:v>
                </c:pt>
                <c:pt idx="262">
                  <c:v>41213</c:v>
                </c:pt>
                <c:pt idx="263">
                  <c:v>41243</c:v>
                </c:pt>
                <c:pt idx="264">
                  <c:v>41274</c:v>
                </c:pt>
                <c:pt idx="265">
                  <c:v>41305</c:v>
                </c:pt>
                <c:pt idx="266">
                  <c:v>41333</c:v>
                </c:pt>
                <c:pt idx="267">
                  <c:v>41364</c:v>
                </c:pt>
                <c:pt idx="268">
                  <c:v>41394</c:v>
                </c:pt>
                <c:pt idx="269">
                  <c:v>41425</c:v>
                </c:pt>
                <c:pt idx="270">
                  <c:v>41455</c:v>
                </c:pt>
                <c:pt idx="271">
                  <c:v>41486</c:v>
                </c:pt>
                <c:pt idx="272">
                  <c:v>41517</c:v>
                </c:pt>
                <c:pt idx="273">
                  <c:v>41547</c:v>
                </c:pt>
                <c:pt idx="274">
                  <c:v>41578</c:v>
                </c:pt>
                <c:pt idx="275">
                  <c:v>41608</c:v>
                </c:pt>
                <c:pt idx="276">
                  <c:v>41639</c:v>
                </c:pt>
                <c:pt idx="277">
                  <c:v>41670</c:v>
                </c:pt>
                <c:pt idx="278">
                  <c:v>41698</c:v>
                </c:pt>
                <c:pt idx="279">
                  <c:v>41729</c:v>
                </c:pt>
                <c:pt idx="280">
                  <c:v>41759</c:v>
                </c:pt>
                <c:pt idx="281">
                  <c:v>41790</c:v>
                </c:pt>
                <c:pt idx="282">
                  <c:v>41820</c:v>
                </c:pt>
                <c:pt idx="283">
                  <c:v>41851</c:v>
                </c:pt>
              </c:numCache>
            </c:numRef>
          </c:cat>
          <c:val>
            <c:numRef>
              <c:f>usd_sd!$I$149:$I$432</c:f>
              <c:numCache>
                <c:formatCode>0.0</c:formatCode>
                <c:ptCount val="284"/>
                <c:pt idx="0">
                  <c:v>-0.24466094295459168</c:v>
                </c:pt>
                <c:pt idx="1">
                  <c:v>-0.63107547488600102</c:v>
                </c:pt>
                <c:pt idx="2">
                  <c:v>-0.15669437642760553</c:v>
                </c:pt>
                <c:pt idx="3">
                  <c:v>-0.15974324466264675</c:v>
                </c:pt>
                <c:pt idx="4">
                  <c:v>-0.75945065901414543</c:v>
                </c:pt>
                <c:pt idx="5">
                  <c:v>-0.73135088464090092</c:v>
                </c:pt>
                <c:pt idx="6">
                  <c:v>-0.73854529548941594</c:v>
                </c:pt>
                <c:pt idx="7">
                  <c:v>-0.83885891036509452</c:v>
                </c:pt>
                <c:pt idx="8">
                  <c:v>-1.1959295502722909</c:v>
                </c:pt>
                <c:pt idx="9">
                  <c:v>-0.92991352239397096</c:v>
                </c:pt>
                <c:pt idx="10">
                  <c:v>-1.2295774949739051</c:v>
                </c:pt>
                <c:pt idx="11">
                  <c:v>-1.080026432400008</c:v>
                </c:pt>
                <c:pt idx="12">
                  <c:v>-1.3345044617597273</c:v>
                </c:pt>
                <c:pt idx="13">
                  <c:v>-1.3046391837964986</c:v>
                </c:pt>
                <c:pt idx="14">
                  <c:v>-1.5551924263940076</c:v>
                </c:pt>
                <c:pt idx="15">
                  <c:v>-1.9758565724698181</c:v>
                </c:pt>
                <c:pt idx="16">
                  <c:v>-1.6934461057157746</c:v>
                </c:pt>
                <c:pt idx="17">
                  <c:v>-1.385768249762263</c:v>
                </c:pt>
                <c:pt idx="18">
                  <c:v>-1.4057928527148822</c:v>
                </c:pt>
                <c:pt idx="19">
                  <c:v>-1.4830349105881253</c:v>
                </c:pt>
                <c:pt idx="20">
                  <c:v>-1.5664257595965998</c:v>
                </c:pt>
                <c:pt idx="21">
                  <c:v>-1.7446544752750279</c:v>
                </c:pt>
                <c:pt idx="22">
                  <c:v>-1.8265196540569308</c:v>
                </c:pt>
                <c:pt idx="23">
                  <c:v>-2.028717895486968</c:v>
                </c:pt>
                <c:pt idx="24">
                  <c:v>-1.766661096896436</c:v>
                </c:pt>
                <c:pt idx="25">
                  <c:v>-1.3834661272637663</c:v>
                </c:pt>
                <c:pt idx="26">
                  <c:v>-1.642198242667203</c:v>
                </c:pt>
                <c:pt idx="27">
                  <c:v>-1.4570270833682826</c:v>
                </c:pt>
                <c:pt idx="28">
                  <c:v>-1.4909369032855722</c:v>
                </c:pt>
                <c:pt idx="29">
                  <c:v>-1.6345372692155133</c:v>
                </c:pt>
                <c:pt idx="30">
                  <c:v>-1.401623836739438</c:v>
                </c:pt>
                <c:pt idx="31">
                  <c:v>-1.3146010705262525</c:v>
                </c:pt>
                <c:pt idx="32">
                  <c:v>-1.0885995568347373</c:v>
                </c:pt>
                <c:pt idx="33">
                  <c:v>-0.80794956629053638</c:v>
                </c:pt>
                <c:pt idx="34">
                  <c:v>-0.64712402565757576</c:v>
                </c:pt>
                <c:pt idx="35">
                  <c:v>-0.30091649130121845</c:v>
                </c:pt>
                <c:pt idx="36">
                  <c:v>-0.4002487753711354</c:v>
                </c:pt>
                <c:pt idx="37">
                  <c:v>-0.51533661694156829</c:v>
                </c:pt>
                <c:pt idx="38">
                  <c:v>-0.39212096703076255</c:v>
                </c:pt>
                <c:pt idx="39">
                  <c:v>-0.25835397525393222</c:v>
                </c:pt>
                <c:pt idx="40">
                  <c:v>-0.13320022004532567</c:v>
                </c:pt>
                <c:pt idx="41">
                  <c:v>0.30035697945993911</c:v>
                </c:pt>
                <c:pt idx="42">
                  <c:v>-0.42294909638883538</c:v>
                </c:pt>
                <c:pt idx="43">
                  <c:v>0.45573235622691072</c:v>
                </c:pt>
                <c:pt idx="44">
                  <c:v>-3.6384922707691794E-2</c:v>
                </c:pt>
                <c:pt idx="45">
                  <c:v>-0.30829031310707966</c:v>
                </c:pt>
                <c:pt idx="46">
                  <c:v>-9.8095566595135852E-2</c:v>
                </c:pt>
                <c:pt idx="47">
                  <c:v>-0.1069128614736501</c:v>
                </c:pt>
                <c:pt idx="48">
                  <c:v>0.1293032058525381</c:v>
                </c:pt>
                <c:pt idx="49">
                  <c:v>-2.9850331821248827E-2</c:v>
                </c:pt>
                <c:pt idx="50">
                  <c:v>-0.39877057669499638</c:v>
                </c:pt>
                <c:pt idx="51">
                  <c:v>-0.44982133197356711</c:v>
                </c:pt>
                <c:pt idx="52">
                  <c:v>-0.56900020807308693</c:v>
                </c:pt>
                <c:pt idx="53">
                  <c:v>-0.9278389005405937</c:v>
                </c:pt>
                <c:pt idx="54">
                  <c:v>-0.79175076163345104</c:v>
                </c:pt>
                <c:pt idx="55">
                  <c:v>-1.3744400114531485</c:v>
                </c:pt>
                <c:pt idx="56">
                  <c:v>-0.94990778450719904</c:v>
                </c:pt>
                <c:pt idx="57">
                  <c:v>-0.84283465995964857</c:v>
                </c:pt>
                <c:pt idx="58">
                  <c:v>-1.0684310169782412</c:v>
                </c:pt>
                <c:pt idx="59">
                  <c:v>-0.79734557508620241</c:v>
                </c:pt>
                <c:pt idx="60">
                  <c:v>-1.4588932858605195</c:v>
                </c:pt>
                <c:pt idx="61">
                  <c:v>-0.93988154782679179</c:v>
                </c:pt>
                <c:pt idx="62">
                  <c:v>-0.31722930110583464</c:v>
                </c:pt>
                <c:pt idx="63">
                  <c:v>-0.78764623988255622</c:v>
                </c:pt>
                <c:pt idx="64">
                  <c:v>-0.17311529950604954</c:v>
                </c:pt>
                <c:pt idx="65">
                  <c:v>0.11743712466822506</c:v>
                </c:pt>
                <c:pt idx="66">
                  <c:v>0.55246667583612941</c:v>
                </c:pt>
                <c:pt idx="67">
                  <c:v>0.42921628284927676</c:v>
                </c:pt>
                <c:pt idx="68">
                  <c:v>-0.35233750914274969</c:v>
                </c:pt>
                <c:pt idx="69">
                  <c:v>-0.35192352196760801</c:v>
                </c:pt>
                <c:pt idx="70">
                  <c:v>0.4507415894181927</c:v>
                </c:pt>
                <c:pt idx="71">
                  <c:v>-3.3728627877723877E-2</c:v>
                </c:pt>
                <c:pt idx="72">
                  <c:v>0.41008309938337628</c:v>
                </c:pt>
                <c:pt idx="73">
                  <c:v>-0.6677239108147609</c:v>
                </c:pt>
                <c:pt idx="74">
                  <c:v>-0.23587152834886005</c:v>
                </c:pt>
                <c:pt idx="75">
                  <c:v>0.25852105492694211</c:v>
                </c:pt>
                <c:pt idx="76">
                  <c:v>2.0168675688347078E-2</c:v>
                </c:pt>
                <c:pt idx="77">
                  <c:v>-0.1464365493639935</c:v>
                </c:pt>
                <c:pt idx="78">
                  <c:v>-7.3575291325566228E-2</c:v>
                </c:pt>
                <c:pt idx="79">
                  <c:v>0.47407239188086264</c:v>
                </c:pt>
                <c:pt idx="80">
                  <c:v>0.62458812893993987</c:v>
                </c:pt>
                <c:pt idx="81">
                  <c:v>0.81259335719845038</c:v>
                </c:pt>
                <c:pt idx="82">
                  <c:v>0.31794812480105789</c:v>
                </c:pt>
                <c:pt idx="83">
                  <c:v>0.97147919160733276</c:v>
                </c:pt>
                <c:pt idx="84">
                  <c:v>1.3114066526945929</c:v>
                </c:pt>
                <c:pt idx="85">
                  <c:v>1.5290673495122267</c:v>
                </c:pt>
                <c:pt idx="86">
                  <c:v>1.3393848402412167</c:v>
                </c:pt>
                <c:pt idx="87">
                  <c:v>2.0753480132288855</c:v>
                </c:pt>
                <c:pt idx="88">
                  <c:v>1.5009030102509775</c:v>
                </c:pt>
                <c:pt idx="89">
                  <c:v>2.0028756728325883</c:v>
                </c:pt>
                <c:pt idx="90">
                  <c:v>1.0927751504357743</c:v>
                </c:pt>
                <c:pt idx="91">
                  <c:v>0.51143640303123761</c:v>
                </c:pt>
                <c:pt idx="92">
                  <c:v>1.5633321236361593</c:v>
                </c:pt>
                <c:pt idx="93">
                  <c:v>1.2342057957298791</c:v>
                </c:pt>
                <c:pt idx="94">
                  <c:v>1.2909348983918911</c:v>
                </c:pt>
                <c:pt idx="95">
                  <c:v>0.70241082164306312</c:v>
                </c:pt>
                <c:pt idx="96">
                  <c:v>0.84048186866852603</c:v>
                </c:pt>
                <c:pt idx="97">
                  <c:v>0.79214958260666257</c:v>
                </c:pt>
                <c:pt idx="98">
                  <c:v>0.5369033445260778</c:v>
                </c:pt>
                <c:pt idx="99">
                  <c:v>0.22498957704346118</c:v>
                </c:pt>
                <c:pt idx="100">
                  <c:v>0.57686030864928795</c:v>
                </c:pt>
                <c:pt idx="101">
                  <c:v>0.18410269547164881</c:v>
                </c:pt>
                <c:pt idx="102">
                  <c:v>0.66659772781665283</c:v>
                </c:pt>
                <c:pt idx="103">
                  <c:v>0.44094400990831456</c:v>
                </c:pt>
                <c:pt idx="104">
                  <c:v>0.13563951286010764</c:v>
                </c:pt>
                <c:pt idx="105">
                  <c:v>0.1778938502518112</c:v>
                </c:pt>
                <c:pt idx="106">
                  <c:v>0.18148626460507455</c:v>
                </c:pt>
                <c:pt idx="107">
                  <c:v>0.16461773543820793</c:v>
                </c:pt>
                <c:pt idx="108">
                  <c:v>3.1482093453722099E-3</c:v>
                </c:pt>
                <c:pt idx="109">
                  <c:v>0.30207207234330147</c:v>
                </c:pt>
                <c:pt idx="110">
                  <c:v>0.3050705672712215</c:v>
                </c:pt>
                <c:pt idx="111">
                  <c:v>6.5832673649166923E-2</c:v>
                </c:pt>
                <c:pt idx="112">
                  <c:v>-0.20711737306429001</c:v>
                </c:pt>
                <c:pt idx="113">
                  <c:v>-9.8854406634766898E-2</c:v>
                </c:pt>
                <c:pt idx="114">
                  <c:v>6.4629937782871266E-2</c:v>
                </c:pt>
                <c:pt idx="115">
                  <c:v>9.387054408699419E-2</c:v>
                </c:pt>
                <c:pt idx="116">
                  <c:v>0.10340673305416448</c:v>
                </c:pt>
                <c:pt idx="117">
                  <c:v>-3.6681176027667316E-2</c:v>
                </c:pt>
                <c:pt idx="118">
                  <c:v>0.3642305210532254</c:v>
                </c:pt>
                <c:pt idx="119">
                  <c:v>0.30323116722286086</c:v>
                </c:pt>
                <c:pt idx="120">
                  <c:v>6.1060858173677235E-2</c:v>
                </c:pt>
                <c:pt idx="121">
                  <c:v>0.17192958349165341</c:v>
                </c:pt>
                <c:pt idx="122">
                  <c:v>-3.3953125004813949E-2</c:v>
                </c:pt>
                <c:pt idx="123">
                  <c:v>-0.23953438657777421</c:v>
                </c:pt>
                <c:pt idx="124">
                  <c:v>0.3406483556553756</c:v>
                </c:pt>
                <c:pt idx="125">
                  <c:v>0.14431069560185258</c:v>
                </c:pt>
                <c:pt idx="126">
                  <c:v>-0.24353504277570795</c:v>
                </c:pt>
                <c:pt idx="127">
                  <c:v>0.13969528186568858</c:v>
                </c:pt>
                <c:pt idx="128">
                  <c:v>5.5974020968297046E-2</c:v>
                </c:pt>
                <c:pt idx="129">
                  <c:v>0.20978640900530399</c:v>
                </c:pt>
                <c:pt idx="130">
                  <c:v>-2.395762973979905E-2</c:v>
                </c:pt>
                <c:pt idx="131">
                  <c:v>0.34562155264825412</c:v>
                </c:pt>
                <c:pt idx="132">
                  <c:v>-0.11599844997905762</c:v>
                </c:pt>
                <c:pt idx="133">
                  <c:v>-0.3132943143543746</c:v>
                </c:pt>
                <c:pt idx="134">
                  <c:v>0.47599442047637613</c:v>
                </c:pt>
                <c:pt idx="135">
                  <c:v>0.10087567097754006</c:v>
                </c:pt>
                <c:pt idx="136">
                  <c:v>-0.33365224974770408</c:v>
                </c:pt>
                <c:pt idx="137">
                  <c:v>-0.43249062852677678</c:v>
                </c:pt>
                <c:pt idx="138">
                  <c:v>0.23553905175503181</c:v>
                </c:pt>
                <c:pt idx="139">
                  <c:v>1.0922729226652874E-2</c:v>
                </c:pt>
                <c:pt idx="140">
                  <c:v>-0.28470643610319768</c:v>
                </c:pt>
                <c:pt idx="141">
                  <c:v>-0.10797666904982298</c:v>
                </c:pt>
                <c:pt idx="142">
                  <c:v>-0.16141893260230128</c:v>
                </c:pt>
                <c:pt idx="143">
                  <c:v>-0.62943267347516696</c:v>
                </c:pt>
                <c:pt idx="144">
                  <c:v>8.4917252486719927E-2</c:v>
                </c:pt>
                <c:pt idx="145">
                  <c:v>-0.21439145471692705</c:v>
                </c:pt>
                <c:pt idx="146">
                  <c:v>-1.0675124404516374</c:v>
                </c:pt>
                <c:pt idx="147">
                  <c:v>-0.38958229109216647</c:v>
                </c:pt>
                <c:pt idx="148">
                  <c:v>-0.30055748943654542</c:v>
                </c:pt>
                <c:pt idx="149">
                  <c:v>0.12250972272527742</c:v>
                </c:pt>
                <c:pt idx="150">
                  <c:v>-1.1406227393779194</c:v>
                </c:pt>
                <c:pt idx="151">
                  <c:v>-1.0603799717449662</c:v>
                </c:pt>
                <c:pt idx="152">
                  <c:v>-0.61147240723798657</c:v>
                </c:pt>
                <c:pt idx="153">
                  <c:v>-0.76641290482187496</c:v>
                </c:pt>
                <c:pt idx="154">
                  <c:v>-0.73917274250136256</c:v>
                </c:pt>
                <c:pt idx="155">
                  <c:v>-0.34716404762618447</c:v>
                </c:pt>
                <c:pt idx="156">
                  <c:v>-0.28259042820310071</c:v>
                </c:pt>
                <c:pt idx="157">
                  <c:v>-0.37205748744293843</c:v>
                </c:pt>
                <c:pt idx="158">
                  <c:v>-0.67341816943744592</c:v>
                </c:pt>
                <c:pt idx="159">
                  <c:v>-2.7753737905376007E-2</c:v>
                </c:pt>
                <c:pt idx="160">
                  <c:v>-0.29599685190919706</c:v>
                </c:pt>
                <c:pt idx="161">
                  <c:v>-0.52321314973902133</c:v>
                </c:pt>
                <c:pt idx="162">
                  <c:v>0.45468283102775081</c:v>
                </c:pt>
                <c:pt idx="163">
                  <c:v>0.36024880286409761</c:v>
                </c:pt>
                <c:pt idx="164">
                  <c:v>0.95522301894084916</c:v>
                </c:pt>
                <c:pt idx="165">
                  <c:v>0.62558867670598151</c:v>
                </c:pt>
                <c:pt idx="166">
                  <c:v>0.15049240512098547</c:v>
                </c:pt>
                <c:pt idx="167">
                  <c:v>0.37596053553211728</c:v>
                </c:pt>
                <c:pt idx="168">
                  <c:v>0.47440028265384648</c:v>
                </c:pt>
                <c:pt idx="169">
                  <c:v>0.78541855817885065</c:v>
                </c:pt>
                <c:pt idx="170">
                  <c:v>1.4073753945983789</c:v>
                </c:pt>
                <c:pt idx="171">
                  <c:v>0.46465061499965349</c:v>
                </c:pt>
                <c:pt idx="172">
                  <c:v>0.68374717039058419</c:v>
                </c:pt>
                <c:pt idx="173">
                  <c:v>0.82987657057184361</c:v>
                </c:pt>
                <c:pt idx="174">
                  <c:v>0.31489529385746629</c:v>
                </c:pt>
                <c:pt idx="175">
                  <c:v>0.53530210939207723</c:v>
                </c:pt>
                <c:pt idx="176">
                  <c:v>0.10028576388447491</c:v>
                </c:pt>
                <c:pt idx="177">
                  <c:v>0.56803816661001905</c:v>
                </c:pt>
                <c:pt idx="178">
                  <c:v>0.35052511373963285</c:v>
                </c:pt>
                <c:pt idx="179">
                  <c:v>0.10993874641109806</c:v>
                </c:pt>
                <c:pt idx="180">
                  <c:v>-0.33532870335627596</c:v>
                </c:pt>
                <c:pt idx="181">
                  <c:v>-0.30135402420683866</c:v>
                </c:pt>
                <c:pt idx="182">
                  <c:v>-3.2758843668465883E-2</c:v>
                </c:pt>
                <c:pt idx="183">
                  <c:v>-0.75240548623079562</c:v>
                </c:pt>
                <c:pt idx="184">
                  <c:v>-0.45893354861947994</c:v>
                </c:pt>
                <c:pt idx="185">
                  <c:v>-0.48874044276950862</c:v>
                </c:pt>
                <c:pt idx="186">
                  <c:v>-0.41283503163447594</c:v>
                </c:pt>
                <c:pt idx="187">
                  <c:v>-0.57101041063828184</c:v>
                </c:pt>
                <c:pt idx="188">
                  <c:v>-0.60462192521707803</c:v>
                </c:pt>
                <c:pt idx="189">
                  <c:v>-1.0481959799571221</c:v>
                </c:pt>
                <c:pt idx="190">
                  <c:v>-0.57617881441377328</c:v>
                </c:pt>
                <c:pt idx="191">
                  <c:v>-0.43946547439936318</c:v>
                </c:pt>
                <c:pt idx="192">
                  <c:v>-0.86318567999160367</c:v>
                </c:pt>
                <c:pt idx="193">
                  <c:v>-0.77037570517932574</c:v>
                </c:pt>
                <c:pt idx="194">
                  <c:v>-0.57704669158009891</c:v>
                </c:pt>
                <c:pt idx="195">
                  <c:v>0.11819302195071676</c:v>
                </c:pt>
                <c:pt idx="196">
                  <c:v>9.5753941859426803E-2</c:v>
                </c:pt>
                <c:pt idx="197">
                  <c:v>-6.6266749266860575E-2</c:v>
                </c:pt>
                <c:pt idx="198">
                  <c:v>0.10356286182376086</c:v>
                </c:pt>
                <c:pt idx="199">
                  <c:v>0.67547295459431156</c:v>
                </c:pt>
                <c:pt idx="200">
                  <c:v>-2.0205971722828845E-2</c:v>
                </c:pt>
                <c:pt idx="201">
                  <c:v>0.15353820547328445</c:v>
                </c:pt>
                <c:pt idx="202">
                  <c:v>-0.1488297216590255</c:v>
                </c:pt>
                <c:pt idx="203">
                  <c:v>-0.59461222731039909</c:v>
                </c:pt>
                <c:pt idx="204">
                  <c:v>-0.14145150932767397</c:v>
                </c:pt>
                <c:pt idx="205">
                  <c:v>-5.5536518031581224E-2</c:v>
                </c:pt>
                <c:pt idx="206">
                  <c:v>-0.88876794230910861</c:v>
                </c:pt>
                <c:pt idx="207">
                  <c:v>-1.3304389184966383</c:v>
                </c:pt>
                <c:pt idx="208">
                  <c:v>-1.9452331061251147</c:v>
                </c:pt>
                <c:pt idx="209">
                  <c:v>-2.0771901197479625</c:v>
                </c:pt>
                <c:pt idx="210">
                  <c:v>-2.2331424258824217</c:v>
                </c:pt>
                <c:pt idx="211">
                  <c:v>-2.6882923849567537</c:v>
                </c:pt>
                <c:pt idx="212">
                  <c:v>-2.4810777384399745</c:v>
                </c:pt>
                <c:pt idx="213">
                  <c:v>-2.2165849334743259</c:v>
                </c:pt>
                <c:pt idx="214">
                  <c:v>-1.736151634343982</c:v>
                </c:pt>
                <c:pt idx="215">
                  <c:v>-1.273602201669185</c:v>
                </c:pt>
                <c:pt idx="216">
                  <c:v>-1.9091442087194899</c:v>
                </c:pt>
                <c:pt idx="217">
                  <c:v>-2.1259373725001955</c:v>
                </c:pt>
                <c:pt idx="218">
                  <c:v>-2.0595429163568384</c:v>
                </c:pt>
                <c:pt idx="219">
                  <c:v>-2.0428591718776192</c:v>
                </c:pt>
                <c:pt idx="220">
                  <c:v>-1.1870877842759147</c:v>
                </c:pt>
                <c:pt idx="221">
                  <c:v>-1.1719761458569513</c:v>
                </c:pt>
                <c:pt idx="222">
                  <c:v>-1.2368692889733368</c:v>
                </c:pt>
                <c:pt idx="223">
                  <c:v>-0.70985932127245743</c:v>
                </c:pt>
                <c:pt idx="224">
                  <c:v>-7.0449161509315322E-2</c:v>
                </c:pt>
                <c:pt idx="225">
                  <c:v>-5.9168687807867285E-2</c:v>
                </c:pt>
                <c:pt idx="226">
                  <c:v>-0.67966583398411162</c:v>
                </c:pt>
                <c:pt idx="227">
                  <c:v>-0.7118093550816027</c:v>
                </c:pt>
                <c:pt idx="228">
                  <c:v>0.53970899924561144</c:v>
                </c:pt>
                <c:pt idx="229">
                  <c:v>0.81578175944254094</c:v>
                </c:pt>
                <c:pt idx="230">
                  <c:v>1.0503527585292884</c:v>
                </c:pt>
                <c:pt idx="231">
                  <c:v>1.1950272227504781</c:v>
                </c:pt>
                <c:pt idx="232">
                  <c:v>1.1030667610262574</c:v>
                </c:pt>
                <c:pt idx="233">
                  <c:v>1.0441582408496999</c:v>
                </c:pt>
                <c:pt idx="234">
                  <c:v>1.8134185841302028</c:v>
                </c:pt>
                <c:pt idx="235">
                  <c:v>1.3826380368384852</c:v>
                </c:pt>
                <c:pt idx="236">
                  <c:v>1.4799556723694234</c:v>
                </c:pt>
                <c:pt idx="237">
                  <c:v>0.94303169117704255</c:v>
                </c:pt>
                <c:pt idx="238">
                  <c:v>0.7325326087858508</c:v>
                </c:pt>
                <c:pt idx="239">
                  <c:v>0.6291590050167345</c:v>
                </c:pt>
                <c:pt idx="240">
                  <c:v>-0.35010997995178628</c:v>
                </c:pt>
                <c:pt idx="241">
                  <c:v>-0.34024091317007971</c:v>
                </c:pt>
                <c:pt idx="242">
                  <c:v>-0.22926151919780846</c:v>
                </c:pt>
                <c:pt idx="243">
                  <c:v>-0.94330333670595778</c:v>
                </c:pt>
                <c:pt idx="244">
                  <c:v>-1.5380185064140848</c:v>
                </c:pt>
                <c:pt idx="245">
                  <c:v>-1.2005536083312591</c:v>
                </c:pt>
                <c:pt idx="246">
                  <c:v>-2.4662274681867085</c:v>
                </c:pt>
                <c:pt idx="247">
                  <c:v>-2.7506456557677534</c:v>
                </c:pt>
                <c:pt idx="248">
                  <c:v>-2.9742069126305384</c:v>
                </c:pt>
                <c:pt idx="249">
                  <c:v>-3.4808045795761453</c:v>
                </c:pt>
                <c:pt idx="250">
                  <c:v>-3.0521182561910081</c:v>
                </c:pt>
                <c:pt idx="251">
                  <c:v>-2.9432057607038411</c:v>
                </c:pt>
                <c:pt idx="252">
                  <c:v>-2.8001906387204825</c:v>
                </c:pt>
                <c:pt idx="253">
                  <c:v>-2.7268407228743263</c:v>
                </c:pt>
                <c:pt idx="254">
                  <c:v>-2.70226293567932</c:v>
                </c:pt>
                <c:pt idx="255">
                  <c:v>-2.2926068056116939</c:v>
                </c:pt>
                <c:pt idx="256">
                  <c:v>-1.5943685307786053</c:v>
                </c:pt>
                <c:pt idx="257">
                  <c:v>-1.6915650445292443</c:v>
                </c:pt>
                <c:pt idx="258">
                  <c:v>-1.070955755543392</c:v>
                </c:pt>
                <c:pt idx="259">
                  <c:v>-0.63415684960608554</c:v>
                </c:pt>
                <c:pt idx="260">
                  <c:v>-0.68923639211192678</c:v>
                </c:pt>
                <c:pt idx="261">
                  <c:v>-0.10471968564491919</c:v>
                </c:pt>
                <c:pt idx="262">
                  <c:v>-0.35695972441110674</c:v>
                </c:pt>
                <c:pt idx="263">
                  <c:v>-0.13916192538193292</c:v>
                </c:pt>
                <c:pt idx="264">
                  <c:v>-0.4249630162715517</c:v>
                </c:pt>
                <c:pt idx="265">
                  <c:v>-0.11736857603865801</c:v>
                </c:pt>
                <c:pt idx="266">
                  <c:v>9.4468879011642332E-2</c:v>
                </c:pt>
                <c:pt idx="267">
                  <c:v>9.6363274157600029E-2</c:v>
                </c:pt>
                <c:pt idx="268">
                  <c:v>-0.45360829445985074</c:v>
                </c:pt>
                <c:pt idx="269">
                  <c:v>-0.54516552780099281</c:v>
                </c:pt>
                <c:pt idx="270">
                  <c:v>-0.20371064584029397</c:v>
                </c:pt>
                <c:pt idx="271">
                  <c:v>-0.2592606471761269</c:v>
                </c:pt>
                <c:pt idx="272">
                  <c:v>-0.57763312361520769</c:v>
                </c:pt>
                <c:pt idx="273">
                  <c:v>-8.0828034738448379E-2</c:v>
                </c:pt>
                <c:pt idx="274">
                  <c:v>0.28286951993910192</c:v>
                </c:pt>
                <c:pt idx="275">
                  <c:v>0.62082867755883941</c:v>
                </c:pt>
                <c:pt idx="276">
                  <c:v>0.84783208849089953</c:v>
                </c:pt>
                <c:pt idx="277">
                  <c:v>0.37179877950553186</c:v>
                </c:pt>
                <c:pt idx="278">
                  <c:v>0.83752084793898973</c:v>
                </c:pt>
                <c:pt idx="279">
                  <c:v>1.184620435958976</c:v>
                </c:pt>
                <c:pt idx="280">
                  <c:v>1.1253801725483397</c:v>
                </c:pt>
                <c:pt idx="281">
                  <c:v>1.4877175626247601</c:v>
                </c:pt>
                <c:pt idx="282">
                  <c:v>0.52229777451817583</c:v>
                </c:pt>
              </c:numCache>
            </c:numRef>
          </c:val>
          <c:smooth val="0"/>
        </c:ser>
        <c:ser>
          <c:idx val="7"/>
          <c:order val="7"/>
          <c:marker>
            <c:symbol val="none"/>
          </c:marker>
          <c:cat>
            <c:numRef>
              <c:f>usd_sd!$B$149:$B$432</c:f>
              <c:numCache>
                <c:formatCode>yyyymm</c:formatCode>
                <c:ptCount val="284"/>
                <c:pt idx="0">
                  <c:v>33238</c:v>
                </c:pt>
                <c:pt idx="1">
                  <c:v>33269</c:v>
                </c:pt>
                <c:pt idx="2">
                  <c:v>33297</c:v>
                </c:pt>
                <c:pt idx="3">
                  <c:v>33328</c:v>
                </c:pt>
                <c:pt idx="4">
                  <c:v>33358</c:v>
                </c:pt>
                <c:pt idx="5">
                  <c:v>33389</c:v>
                </c:pt>
                <c:pt idx="6">
                  <c:v>33419</c:v>
                </c:pt>
                <c:pt idx="7">
                  <c:v>33450</c:v>
                </c:pt>
                <c:pt idx="8">
                  <c:v>33481</c:v>
                </c:pt>
                <c:pt idx="9">
                  <c:v>33511</c:v>
                </c:pt>
                <c:pt idx="10">
                  <c:v>33542</c:v>
                </c:pt>
                <c:pt idx="11">
                  <c:v>33572</c:v>
                </c:pt>
                <c:pt idx="12">
                  <c:v>33603</c:v>
                </c:pt>
                <c:pt idx="13">
                  <c:v>33634</c:v>
                </c:pt>
                <c:pt idx="14">
                  <c:v>33663</c:v>
                </c:pt>
                <c:pt idx="15">
                  <c:v>33694</c:v>
                </c:pt>
                <c:pt idx="16">
                  <c:v>33724</c:v>
                </c:pt>
                <c:pt idx="17">
                  <c:v>33755</c:v>
                </c:pt>
                <c:pt idx="18">
                  <c:v>33785</c:v>
                </c:pt>
                <c:pt idx="19">
                  <c:v>33816</c:v>
                </c:pt>
                <c:pt idx="20">
                  <c:v>33847</c:v>
                </c:pt>
                <c:pt idx="21">
                  <c:v>33877</c:v>
                </c:pt>
                <c:pt idx="22">
                  <c:v>33908</c:v>
                </c:pt>
                <c:pt idx="23">
                  <c:v>33938</c:v>
                </c:pt>
                <c:pt idx="24">
                  <c:v>33969</c:v>
                </c:pt>
                <c:pt idx="25">
                  <c:v>34000</c:v>
                </c:pt>
                <c:pt idx="26">
                  <c:v>34028</c:v>
                </c:pt>
                <c:pt idx="27">
                  <c:v>34059</c:v>
                </c:pt>
                <c:pt idx="28">
                  <c:v>34089</c:v>
                </c:pt>
                <c:pt idx="29">
                  <c:v>34120</c:v>
                </c:pt>
                <c:pt idx="30">
                  <c:v>34150</c:v>
                </c:pt>
                <c:pt idx="31">
                  <c:v>34181</c:v>
                </c:pt>
                <c:pt idx="32">
                  <c:v>34212</c:v>
                </c:pt>
                <c:pt idx="33">
                  <c:v>34242</c:v>
                </c:pt>
                <c:pt idx="34">
                  <c:v>34273</c:v>
                </c:pt>
                <c:pt idx="35">
                  <c:v>34303</c:v>
                </c:pt>
                <c:pt idx="36">
                  <c:v>34334</c:v>
                </c:pt>
                <c:pt idx="37">
                  <c:v>34365</c:v>
                </c:pt>
                <c:pt idx="38">
                  <c:v>34393</c:v>
                </c:pt>
                <c:pt idx="39">
                  <c:v>34424</c:v>
                </c:pt>
                <c:pt idx="40">
                  <c:v>34454</c:v>
                </c:pt>
                <c:pt idx="41">
                  <c:v>34485</c:v>
                </c:pt>
                <c:pt idx="42">
                  <c:v>34515</c:v>
                </c:pt>
                <c:pt idx="43">
                  <c:v>34546</c:v>
                </c:pt>
                <c:pt idx="44">
                  <c:v>34577</c:v>
                </c:pt>
                <c:pt idx="45">
                  <c:v>34607</c:v>
                </c:pt>
                <c:pt idx="46">
                  <c:v>34638</c:v>
                </c:pt>
                <c:pt idx="47">
                  <c:v>34668</c:v>
                </c:pt>
                <c:pt idx="48">
                  <c:v>34699</c:v>
                </c:pt>
                <c:pt idx="49">
                  <c:v>34730</c:v>
                </c:pt>
                <c:pt idx="50">
                  <c:v>34758</c:v>
                </c:pt>
                <c:pt idx="51">
                  <c:v>34789</c:v>
                </c:pt>
                <c:pt idx="52">
                  <c:v>34819</c:v>
                </c:pt>
                <c:pt idx="53">
                  <c:v>34850</c:v>
                </c:pt>
                <c:pt idx="54">
                  <c:v>34880</c:v>
                </c:pt>
                <c:pt idx="55">
                  <c:v>34911</c:v>
                </c:pt>
                <c:pt idx="56">
                  <c:v>34942</c:v>
                </c:pt>
                <c:pt idx="57">
                  <c:v>34972</c:v>
                </c:pt>
                <c:pt idx="58">
                  <c:v>35003</c:v>
                </c:pt>
                <c:pt idx="59">
                  <c:v>35033</c:v>
                </c:pt>
                <c:pt idx="60">
                  <c:v>35064</c:v>
                </c:pt>
                <c:pt idx="61">
                  <c:v>35095</c:v>
                </c:pt>
                <c:pt idx="62">
                  <c:v>35124</c:v>
                </c:pt>
                <c:pt idx="63">
                  <c:v>35155</c:v>
                </c:pt>
                <c:pt idx="64">
                  <c:v>35185</c:v>
                </c:pt>
                <c:pt idx="65">
                  <c:v>35216</c:v>
                </c:pt>
                <c:pt idx="66">
                  <c:v>35246</c:v>
                </c:pt>
                <c:pt idx="67">
                  <c:v>35277</c:v>
                </c:pt>
                <c:pt idx="68">
                  <c:v>35308</c:v>
                </c:pt>
                <c:pt idx="69">
                  <c:v>35338</c:v>
                </c:pt>
                <c:pt idx="70">
                  <c:v>35369</c:v>
                </c:pt>
                <c:pt idx="71">
                  <c:v>35399</c:v>
                </c:pt>
                <c:pt idx="72">
                  <c:v>35430</c:v>
                </c:pt>
                <c:pt idx="73">
                  <c:v>35461</c:v>
                </c:pt>
                <c:pt idx="74">
                  <c:v>35489</c:v>
                </c:pt>
                <c:pt idx="75">
                  <c:v>35520</c:v>
                </c:pt>
                <c:pt idx="76">
                  <c:v>35550</c:v>
                </c:pt>
                <c:pt idx="77">
                  <c:v>35581</c:v>
                </c:pt>
                <c:pt idx="78">
                  <c:v>35611</c:v>
                </c:pt>
                <c:pt idx="79">
                  <c:v>35642</c:v>
                </c:pt>
                <c:pt idx="80">
                  <c:v>35673</c:v>
                </c:pt>
                <c:pt idx="81">
                  <c:v>35703</c:v>
                </c:pt>
                <c:pt idx="82">
                  <c:v>35734</c:v>
                </c:pt>
                <c:pt idx="83">
                  <c:v>35764</c:v>
                </c:pt>
                <c:pt idx="84">
                  <c:v>35795</c:v>
                </c:pt>
                <c:pt idx="85">
                  <c:v>35826</c:v>
                </c:pt>
                <c:pt idx="86">
                  <c:v>35854</c:v>
                </c:pt>
                <c:pt idx="87">
                  <c:v>35885</c:v>
                </c:pt>
                <c:pt idx="88">
                  <c:v>35915</c:v>
                </c:pt>
                <c:pt idx="89">
                  <c:v>35946</c:v>
                </c:pt>
                <c:pt idx="90">
                  <c:v>35976</c:v>
                </c:pt>
                <c:pt idx="91">
                  <c:v>36007</c:v>
                </c:pt>
                <c:pt idx="92">
                  <c:v>36038</c:v>
                </c:pt>
                <c:pt idx="93">
                  <c:v>36068</c:v>
                </c:pt>
                <c:pt idx="94">
                  <c:v>36099</c:v>
                </c:pt>
                <c:pt idx="95">
                  <c:v>36129</c:v>
                </c:pt>
                <c:pt idx="96">
                  <c:v>36160</c:v>
                </c:pt>
                <c:pt idx="97">
                  <c:v>36191</c:v>
                </c:pt>
                <c:pt idx="98">
                  <c:v>36219</c:v>
                </c:pt>
                <c:pt idx="99">
                  <c:v>36250</c:v>
                </c:pt>
                <c:pt idx="100">
                  <c:v>36280</c:v>
                </c:pt>
                <c:pt idx="101">
                  <c:v>36311</c:v>
                </c:pt>
                <c:pt idx="102">
                  <c:v>36341</c:v>
                </c:pt>
                <c:pt idx="103">
                  <c:v>36372</c:v>
                </c:pt>
                <c:pt idx="104">
                  <c:v>36403</c:v>
                </c:pt>
                <c:pt idx="105">
                  <c:v>36433</c:v>
                </c:pt>
                <c:pt idx="106">
                  <c:v>36464</c:v>
                </c:pt>
                <c:pt idx="107">
                  <c:v>36494</c:v>
                </c:pt>
                <c:pt idx="108">
                  <c:v>36525</c:v>
                </c:pt>
                <c:pt idx="109">
                  <c:v>36556</c:v>
                </c:pt>
                <c:pt idx="110">
                  <c:v>36585</c:v>
                </c:pt>
                <c:pt idx="111">
                  <c:v>36616</c:v>
                </c:pt>
                <c:pt idx="112">
                  <c:v>36646</c:v>
                </c:pt>
                <c:pt idx="113">
                  <c:v>36677</c:v>
                </c:pt>
                <c:pt idx="114">
                  <c:v>36707</c:v>
                </c:pt>
                <c:pt idx="115">
                  <c:v>36738</c:v>
                </c:pt>
                <c:pt idx="116">
                  <c:v>36769</c:v>
                </c:pt>
                <c:pt idx="117">
                  <c:v>36799</c:v>
                </c:pt>
                <c:pt idx="118">
                  <c:v>36830</c:v>
                </c:pt>
                <c:pt idx="119">
                  <c:v>36860</c:v>
                </c:pt>
                <c:pt idx="120">
                  <c:v>36891</c:v>
                </c:pt>
                <c:pt idx="121">
                  <c:v>36922</c:v>
                </c:pt>
                <c:pt idx="122">
                  <c:v>36950</c:v>
                </c:pt>
                <c:pt idx="123">
                  <c:v>36981</c:v>
                </c:pt>
                <c:pt idx="124">
                  <c:v>37011</c:v>
                </c:pt>
                <c:pt idx="125">
                  <c:v>37042</c:v>
                </c:pt>
                <c:pt idx="126">
                  <c:v>37072</c:v>
                </c:pt>
                <c:pt idx="127">
                  <c:v>37103</c:v>
                </c:pt>
                <c:pt idx="128">
                  <c:v>37134</c:v>
                </c:pt>
                <c:pt idx="129">
                  <c:v>37164</c:v>
                </c:pt>
                <c:pt idx="130">
                  <c:v>37195</c:v>
                </c:pt>
                <c:pt idx="131">
                  <c:v>37225</c:v>
                </c:pt>
                <c:pt idx="132">
                  <c:v>37256</c:v>
                </c:pt>
                <c:pt idx="133">
                  <c:v>37287</c:v>
                </c:pt>
                <c:pt idx="134">
                  <c:v>37315</c:v>
                </c:pt>
                <c:pt idx="135">
                  <c:v>37346</c:v>
                </c:pt>
                <c:pt idx="136">
                  <c:v>37376</c:v>
                </c:pt>
                <c:pt idx="137">
                  <c:v>37407</c:v>
                </c:pt>
                <c:pt idx="138">
                  <c:v>37437</c:v>
                </c:pt>
                <c:pt idx="139">
                  <c:v>37468</c:v>
                </c:pt>
                <c:pt idx="140">
                  <c:v>37499</c:v>
                </c:pt>
                <c:pt idx="141">
                  <c:v>37529</c:v>
                </c:pt>
                <c:pt idx="142">
                  <c:v>37560</c:v>
                </c:pt>
                <c:pt idx="143">
                  <c:v>37590</c:v>
                </c:pt>
                <c:pt idx="144">
                  <c:v>37621</c:v>
                </c:pt>
                <c:pt idx="145">
                  <c:v>37652</c:v>
                </c:pt>
                <c:pt idx="146">
                  <c:v>37680</c:v>
                </c:pt>
                <c:pt idx="147">
                  <c:v>37711</c:v>
                </c:pt>
                <c:pt idx="148">
                  <c:v>37741</c:v>
                </c:pt>
                <c:pt idx="149">
                  <c:v>37772</c:v>
                </c:pt>
                <c:pt idx="150">
                  <c:v>37802</c:v>
                </c:pt>
                <c:pt idx="151">
                  <c:v>37833</c:v>
                </c:pt>
                <c:pt idx="152">
                  <c:v>37864</c:v>
                </c:pt>
                <c:pt idx="153">
                  <c:v>37894</c:v>
                </c:pt>
                <c:pt idx="154">
                  <c:v>37925</c:v>
                </c:pt>
                <c:pt idx="155">
                  <c:v>37955</c:v>
                </c:pt>
                <c:pt idx="156">
                  <c:v>37986</c:v>
                </c:pt>
                <c:pt idx="157">
                  <c:v>38017</c:v>
                </c:pt>
                <c:pt idx="158">
                  <c:v>38046</c:v>
                </c:pt>
                <c:pt idx="159">
                  <c:v>38077</c:v>
                </c:pt>
                <c:pt idx="160">
                  <c:v>38107</c:v>
                </c:pt>
                <c:pt idx="161">
                  <c:v>38138</c:v>
                </c:pt>
                <c:pt idx="162">
                  <c:v>38168</c:v>
                </c:pt>
                <c:pt idx="163">
                  <c:v>38199</c:v>
                </c:pt>
                <c:pt idx="164">
                  <c:v>38230</c:v>
                </c:pt>
                <c:pt idx="165">
                  <c:v>38260</c:v>
                </c:pt>
                <c:pt idx="166">
                  <c:v>38291</c:v>
                </c:pt>
                <c:pt idx="167">
                  <c:v>38321</c:v>
                </c:pt>
                <c:pt idx="168">
                  <c:v>38352</c:v>
                </c:pt>
                <c:pt idx="169">
                  <c:v>38383</c:v>
                </c:pt>
                <c:pt idx="170">
                  <c:v>38411</c:v>
                </c:pt>
                <c:pt idx="171">
                  <c:v>38442</c:v>
                </c:pt>
                <c:pt idx="172">
                  <c:v>38472</c:v>
                </c:pt>
                <c:pt idx="173">
                  <c:v>38503</c:v>
                </c:pt>
                <c:pt idx="174">
                  <c:v>38533</c:v>
                </c:pt>
                <c:pt idx="175">
                  <c:v>38564</c:v>
                </c:pt>
                <c:pt idx="176">
                  <c:v>38595</c:v>
                </c:pt>
                <c:pt idx="177">
                  <c:v>38625</c:v>
                </c:pt>
                <c:pt idx="178">
                  <c:v>38656</c:v>
                </c:pt>
                <c:pt idx="179">
                  <c:v>38686</c:v>
                </c:pt>
                <c:pt idx="180">
                  <c:v>38717</c:v>
                </c:pt>
                <c:pt idx="181">
                  <c:v>38748</c:v>
                </c:pt>
                <c:pt idx="182">
                  <c:v>38776</c:v>
                </c:pt>
                <c:pt idx="183">
                  <c:v>38807</c:v>
                </c:pt>
                <c:pt idx="184">
                  <c:v>38837</c:v>
                </c:pt>
                <c:pt idx="185">
                  <c:v>38868</c:v>
                </c:pt>
                <c:pt idx="186">
                  <c:v>38898</c:v>
                </c:pt>
                <c:pt idx="187">
                  <c:v>38929</c:v>
                </c:pt>
                <c:pt idx="188">
                  <c:v>38960</c:v>
                </c:pt>
                <c:pt idx="189">
                  <c:v>38990</c:v>
                </c:pt>
                <c:pt idx="190">
                  <c:v>39021</c:v>
                </c:pt>
                <c:pt idx="191">
                  <c:v>39051</c:v>
                </c:pt>
                <c:pt idx="192">
                  <c:v>39082</c:v>
                </c:pt>
                <c:pt idx="193">
                  <c:v>39113</c:v>
                </c:pt>
                <c:pt idx="194">
                  <c:v>39141</c:v>
                </c:pt>
                <c:pt idx="195">
                  <c:v>39172</c:v>
                </c:pt>
                <c:pt idx="196">
                  <c:v>39202</c:v>
                </c:pt>
                <c:pt idx="197">
                  <c:v>39233</c:v>
                </c:pt>
                <c:pt idx="198">
                  <c:v>39263</c:v>
                </c:pt>
                <c:pt idx="199">
                  <c:v>39294</c:v>
                </c:pt>
                <c:pt idx="200">
                  <c:v>39325</c:v>
                </c:pt>
                <c:pt idx="201">
                  <c:v>39355</c:v>
                </c:pt>
                <c:pt idx="202">
                  <c:v>39386</c:v>
                </c:pt>
                <c:pt idx="203">
                  <c:v>39416</c:v>
                </c:pt>
                <c:pt idx="204">
                  <c:v>39447</c:v>
                </c:pt>
                <c:pt idx="205">
                  <c:v>39478</c:v>
                </c:pt>
                <c:pt idx="206">
                  <c:v>39507</c:v>
                </c:pt>
                <c:pt idx="207">
                  <c:v>39538</c:v>
                </c:pt>
                <c:pt idx="208">
                  <c:v>39568</c:v>
                </c:pt>
                <c:pt idx="209">
                  <c:v>39599</c:v>
                </c:pt>
                <c:pt idx="210">
                  <c:v>39629</c:v>
                </c:pt>
                <c:pt idx="211">
                  <c:v>39660</c:v>
                </c:pt>
                <c:pt idx="212">
                  <c:v>39691</c:v>
                </c:pt>
                <c:pt idx="213">
                  <c:v>39721</c:v>
                </c:pt>
                <c:pt idx="214">
                  <c:v>39752</c:v>
                </c:pt>
                <c:pt idx="215">
                  <c:v>39782</c:v>
                </c:pt>
                <c:pt idx="216">
                  <c:v>39813</c:v>
                </c:pt>
                <c:pt idx="217">
                  <c:v>39844</c:v>
                </c:pt>
                <c:pt idx="218">
                  <c:v>39872</c:v>
                </c:pt>
                <c:pt idx="219">
                  <c:v>39903</c:v>
                </c:pt>
                <c:pt idx="220">
                  <c:v>39933</c:v>
                </c:pt>
                <c:pt idx="221">
                  <c:v>39964</c:v>
                </c:pt>
                <c:pt idx="222">
                  <c:v>39994</c:v>
                </c:pt>
                <c:pt idx="223">
                  <c:v>40025</c:v>
                </c:pt>
                <c:pt idx="224">
                  <c:v>40056</c:v>
                </c:pt>
                <c:pt idx="225">
                  <c:v>40086</c:v>
                </c:pt>
                <c:pt idx="226">
                  <c:v>40117</c:v>
                </c:pt>
                <c:pt idx="227">
                  <c:v>40147</c:v>
                </c:pt>
                <c:pt idx="228">
                  <c:v>40178</c:v>
                </c:pt>
                <c:pt idx="229">
                  <c:v>40209</c:v>
                </c:pt>
                <c:pt idx="230">
                  <c:v>40237</c:v>
                </c:pt>
                <c:pt idx="231">
                  <c:v>40268</c:v>
                </c:pt>
                <c:pt idx="232">
                  <c:v>40298</c:v>
                </c:pt>
                <c:pt idx="233">
                  <c:v>40329</c:v>
                </c:pt>
                <c:pt idx="234">
                  <c:v>40359</c:v>
                </c:pt>
                <c:pt idx="235">
                  <c:v>40390</c:v>
                </c:pt>
                <c:pt idx="236">
                  <c:v>40421</c:v>
                </c:pt>
                <c:pt idx="237">
                  <c:v>40451</c:v>
                </c:pt>
                <c:pt idx="238">
                  <c:v>40482</c:v>
                </c:pt>
                <c:pt idx="239">
                  <c:v>40512</c:v>
                </c:pt>
                <c:pt idx="240">
                  <c:v>40543</c:v>
                </c:pt>
                <c:pt idx="241">
                  <c:v>40574</c:v>
                </c:pt>
                <c:pt idx="242">
                  <c:v>40602</c:v>
                </c:pt>
                <c:pt idx="243">
                  <c:v>40633</c:v>
                </c:pt>
                <c:pt idx="244">
                  <c:v>40663</c:v>
                </c:pt>
                <c:pt idx="245">
                  <c:v>40694</c:v>
                </c:pt>
                <c:pt idx="246">
                  <c:v>40724</c:v>
                </c:pt>
                <c:pt idx="247">
                  <c:v>40755</c:v>
                </c:pt>
                <c:pt idx="248">
                  <c:v>40786</c:v>
                </c:pt>
                <c:pt idx="249">
                  <c:v>40816</c:v>
                </c:pt>
                <c:pt idx="250">
                  <c:v>40847</c:v>
                </c:pt>
                <c:pt idx="251">
                  <c:v>40877</c:v>
                </c:pt>
                <c:pt idx="252">
                  <c:v>40908</c:v>
                </c:pt>
                <c:pt idx="253">
                  <c:v>40939</c:v>
                </c:pt>
                <c:pt idx="254">
                  <c:v>40968</c:v>
                </c:pt>
                <c:pt idx="255">
                  <c:v>40999</c:v>
                </c:pt>
                <c:pt idx="256">
                  <c:v>41029</c:v>
                </c:pt>
                <c:pt idx="257">
                  <c:v>41060</c:v>
                </c:pt>
                <c:pt idx="258">
                  <c:v>41090</c:v>
                </c:pt>
                <c:pt idx="259">
                  <c:v>41121</c:v>
                </c:pt>
                <c:pt idx="260">
                  <c:v>41152</c:v>
                </c:pt>
                <c:pt idx="261">
                  <c:v>41182</c:v>
                </c:pt>
                <c:pt idx="262">
                  <c:v>41213</c:v>
                </c:pt>
                <c:pt idx="263">
                  <c:v>41243</c:v>
                </c:pt>
                <c:pt idx="264">
                  <c:v>41274</c:v>
                </c:pt>
                <c:pt idx="265">
                  <c:v>41305</c:v>
                </c:pt>
                <c:pt idx="266">
                  <c:v>41333</c:v>
                </c:pt>
                <c:pt idx="267">
                  <c:v>41364</c:v>
                </c:pt>
                <c:pt idx="268">
                  <c:v>41394</c:v>
                </c:pt>
                <c:pt idx="269">
                  <c:v>41425</c:v>
                </c:pt>
                <c:pt idx="270">
                  <c:v>41455</c:v>
                </c:pt>
                <c:pt idx="271">
                  <c:v>41486</c:v>
                </c:pt>
                <c:pt idx="272">
                  <c:v>41517</c:v>
                </c:pt>
                <c:pt idx="273">
                  <c:v>41547</c:v>
                </c:pt>
                <c:pt idx="274">
                  <c:v>41578</c:v>
                </c:pt>
                <c:pt idx="275">
                  <c:v>41608</c:v>
                </c:pt>
                <c:pt idx="276">
                  <c:v>41639</c:v>
                </c:pt>
                <c:pt idx="277">
                  <c:v>41670</c:v>
                </c:pt>
                <c:pt idx="278">
                  <c:v>41698</c:v>
                </c:pt>
                <c:pt idx="279">
                  <c:v>41729</c:v>
                </c:pt>
                <c:pt idx="280">
                  <c:v>41759</c:v>
                </c:pt>
                <c:pt idx="281">
                  <c:v>41790</c:v>
                </c:pt>
                <c:pt idx="282">
                  <c:v>41820</c:v>
                </c:pt>
                <c:pt idx="283">
                  <c:v>41851</c:v>
                </c:pt>
              </c:numCache>
            </c:numRef>
          </c:cat>
          <c:val>
            <c:numRef>
              <c:f>usd_sd!$J$149:$J$432</c:f>
              <c:numCache>
                <c:formatCode>0.0</c:formatCode>
                <c:ptCount val="284"/>
                <c:pt idx="145">
                  <c:v>#N/A</c:v>
                </c:pt>
                <c:pt idx="146">
                  <c:v>2.6943155452436196</c:v>
                </c:pt>
                <c:pt idx="147">
                  <c:v>2.3535988167954436</c:v>
                </c:pt>
                <c:pt idx="148">
                  <c:v>3.3626231945501184</c:v>
                </c:pt>
                <c:pt idx="149">
                  <c:v>4.2211370042571028</c:v>
                </c:pt>
                <c:pt idx="150">
                  <c:v>4.5960517295469572</c:v>
                </c:pt>
                <c:pt idx="151">
                  <c:v>5.1930982571941398</c:v>
                </c:pt>
                <c:pt idx="152">
                  <c:v>4.0361837000936873</c:v>
                </c:pt>
                <c:pt idx="153">
                  <c:v>5.1009222752133487</c:v>
                </c:pt>
                <c:pt idx="154">
                  <c:v>4.0301764662309614</c:v>
                </c:pt>
                <c:pt idx="155">
                  <c:v>4.1655520964354542</c:v>
                </c:pt>
                <c:pt idx="156">
                  <c:v>3.9349017262102937</c:v>
                </c:pt>
                <c:pt idx="157">
                  <c:v>2.6464720263017494</c:v>
                </c:pt>
                <c:pt idx="158">
                  <c:v>4.4819113784630993</c:v>
                </c:pt>
                <c:pt idx="159">
                  <c:v>7.1504559702808557</c:v>
                </c:pt>
                <c:pt idx="160">
                  <c:v>5.3579956960730923</c:v>
                </c:pt>
                <c:pt idx="161">
                  <c:v>4.614459976849794</c:v>
                </c:pt>
                <c:pt idx="162">
                  <c:v>5.3772280142415196</c:v>
                </c:pt>
                <c:pt idx="163">
                  <c:v>4.4727238701225858</c:v>
                </c:pt>
                <c:pt idx="164">
                  <c:v>5.7152642743503623</c:v>
                </c:pt>
                <c:pt idx="165">
                  <c:v>4.8036651358863258</c:v>
                </c:pt>
                <c:pt idx="166">
                  <c:v>6.0370041736501401</c:v>
                </c:pt>
                <c:pt idx="167">
                  <c:v>5.5774715607959768</c:v>
                </c:pt>
                <c:pt idx="168">
                  <c:v>5.6731928201452897</c:v>
                </c:pt>
                <c:pt idx="169">
                  <c:v>6.9955760933838596</c:v>
                </c:pt>
                <c:pt idx="170">
                  <c:v>4.4334522651097386</c:v>
                </c:pt>
                <c:pt idx="171">
                  <c:v>3.2599231210312718</c:v>
                </c:pt>
                <c:pt idx="172">
                  <c:v>3.7613392138145185</c:v>
                </c:pt>
                <c:pt idx="173">
                  <c:v>4.2885716109538841</c:v>
                </c:pt>
                <c:pt idx="174">
                  <c:v>3.783510262600287</c:v>
                </c:pt>
                <c:pt idx="175">
                  <c:v>3.8228708411264245</c:v>
                </c:pt>
                <c:pt idx="176">
                  <c:v>3.1985159638396876</c:v>
                </c:pt>
                <c:pt idx="177">
                  <c:v>3.4971447626193086</c:v>
                </c:pt>
                <c:pt idx="178">
                  <c:v>1.948903902973198</c:v>
                </c:pt>
                <c:pt idx="179">
                  <c:v>3.6417740516482944</c:v>
                </c:pt>
                <c:pt idx="180">
                  <c:v>3.5569873247324413</c:v>
                </c:pt>
                <c:pt idx="181">
                  <c:v>1.4205228711346329</c:v>
                </c:pt>
                <c:pt idx="182">
                  <c:v>3.2213312903442981</c:v>
                </c:pt>
                <c:pt idx="183">
                  <c:v>3.1868290074451799</c:v>
                </c:pt>
                <c:pt idx="184">
                  <c:v>3.6393820091896734</c:v>
                </c:pt>
                <c:pt idx="185">
                  <c:v>3.3782198418770726</c:v>
                </c:pt>
                <c:pt idx="186">
                  <c:v>3.2753331708109901</c:v>
                </c:pt>
                <c:pt idx="187">
                  <c:v>3.2111884137399072</c:v>
                </c:pt>
                <c:pt idx="188">
                  <c:v>3.3880024912527729</c:v>
                </c:pt>
                <c:pt idx="189">
                  <c:v>3.0321184051550487</c:v>
                </c:pt>
                <c:pt idx="190">
                  <c:v>4.3654271947468848</c:v>
                </c:pt>
                <c:pt idx="191">
                  <c:v>3.0124783414142042</c:v>
                </c:pt>
                <c:pt idx="192">
                  <c:v>2.6285759647538542</c:v>
                </c:pt>
                <c:pt idx="193">
                  <c:v>4.6110687850976495</c:v>
                </c:pt>
                <c:pt idx="194">
                  <c:v>4.4933903031032507</c:v>
                </c:pt>
                <c:pt idx="195">
                  <c:v>4.535941719900749</c:v>
                </c:pt>
                <c:pt idx="196">
                  <c:v>3.4128948112295276</c:v>
                </c:pt>
                <c:pt idx="197">
                  <c:v>3.1420070754367924</c:v>
                </c:pt>
                <c:pt idx="198">
                  <c:v>3.6774939142836027</c:v>
                </c:pt>
                <c:pt idx="199">
                  <c:v>4.6620023698430213</c:v>
                </c:pt>
                <c:pt idx="200">
                  <c:v>4.290290035360611</c:v>
                </c:pt>
                <c:pt idx="201">
                  <c:v>4.4995920122347544</c:v>
                </c:pt>
                <c:pt idx="202">
                  <c:v>3.9595116149234277</c:v>
                </c:pt>
                <c:pt idx="203">
                  <c:v>4.0950072709646124</c:v>
                </c:pt>
                <c:pt idx="204">
                  <c:v>3.9632200800572281</c:v>
                </c:pt>
                <c:pt idx="205">
                  <c:v>4.4314542578230531</c:v>
                </c:pt>
                <c:pt idx="206">
                  <c:v>4.6855502869977528</c:v>
                </c:pt>
                <c:pt idx="207">
                  <c:v>4.4425589520899589</c:v>
                </c:pt>
                <c:pt idx="208">
                  <c:v>6.1492646106776405</c:v>
                </c:pt>
                <c:pt idx="209">
                  <c:v>6.012217698920308</c:v>
                </c:pt>
                <c:pt idx="210">
                  <c:v>5.5221678849082023</c:v>
                </c:pt>
                <c:pt idx="211">
                  <c:v>5.0875882576771891</c:v>
                </c:pt>
                <c:pt idx="212">
                  <c:v>5.2159743028618033</c:v>
                </c:pt>
                <c:pt idx="213">
                  <c:v>5.0464763970973214</c:v>
                </c:pt>
                <c:pt idx="214">
                  <c:v>5.8965821584843647</c:v>
                </c:pt>
                <c:pt idx="215">
                  <c:v>6.475031199359238</c:v>
                </c:pt>
                <c:pt idx="216">
                  <c:v>7.2950476633341088</c:v>
                </c:pt>
                <c:pt idx="217">
                  <c:v>6.4805749016275227</c:v>
                </c:pt>
                <c:pt idx="218">
                  <c:v>7.0665254645229547</c:v>
                </c:pt>
                <c:pt idx="219">
                  <c:v>6.93034060672999</c:v>
                </c:pt>
                <c:pt idx="220">
                  <c:v>5.1718529762550203</c:v>
                </c:pt>
                <c:pt idx="221">
                  <c:v>5.8436254845245506</c:v>
                </c:pt>
                <c:pt idx="222">
                  <c:v>5.6710044276627736</c:v>
                </c:pt>
                <c:pt idx="223">
                  <c:v>5.0388688472559284</c:v>
                </c:pt>
                <c:pt idx="224">
                  <c:v>5.359541885926733</c:v>
                </c:pt>
                <c:pt idx="225">
                  <c:v>5.5340173146685157</c:v>
                </c:pt>
                <c:pt idx="226">
                  <c:v>5.2013511606575857</c:v>
                </c:pt>
                <c:pt idx="227">
                  <c:v>5.1164865538610993</c:v>
                </c:pt>
                <c:pt idx="228">
                  <c:v>6.381696989659269</c:v>
                </c:pt>
                <c:pt idx="229">
                  <c:v>4.3815819150228252</c:v>
                </c:pt>
                <c:pt idx="230">
                  <c:v>3.7214022377227041</c:v>
                </c:pt>
                <c:pt idx="231">
                  <c:v>4.4034418294962796</c:v>
                </c:pt>
                <c:pt idx="232">
                  <c:v>4.7087628865979392</c:v>
                </c:pt>
                <c:pt idx="233">
                  <c:v>4.3289747995173933</c:v>
                </c:pt>
                <c:pt idx="234">
                  <c:v>4.0186148604098193</c:v>
                </c:pt>
                <c:pt idx="235">
                  <c:v>4.2511267251982066</c:v>
                </c:pt>
                <c:pt idx="236">
                  <c:v>4.4379111824686346</c:v>
                </c:pt>
                <c:pt idx="237">
                  <c:v>4.6052687074543019</c:v>
                </c:pt>
                <c:pt idx="238">
                  <c:v>4.149428033685032</c:v>
                </c:pt>
                <c:pt idx="239">
                  <c:v>3.5859905471974374</c:v>
                </c:pt>
                <c:pt idx="240">
                  <c:v>1.8573063964833825</c:v>
                </c:pt>
                <c:pt idx="241">
                  <c:v>4.2408729400227774</c:v>
                </c:pt>
                <c:pt idx="242">
                  <c:v>3.2724825786848877</c:v>
                </c:pt>
                <c:pt idx="243">
                  <c:v>1.6667279885205444</c:v>
                </c:pt>
                <c:pt idx="244">
                  <c:v>3.3442456166260515</c:v>
                </c:pt>
                <c:pt idx="245">
                  <c:v>2.5446134860019676</c:v>
                </c:pt>
                <c:pt idx="246">
                  <c:v>2.1502650003271562</c:v>
                </c:pt>
                <c:pt idx="247">
                  <c:v>2.6836815506078526</c:v>
                </c:pt>
                <c:pt idx="248">
                  <c:v>3.1135791151691627</c:v>
                </c:pt>
                <c:pt idx="249">
                  <c:v>0.41247172572846935</c:v>
                </c:pt>
                <c:pt idx="250">
                  <c:v>2.1278907841038031</c:v>
                </c:pt>
                <c:pt idx="251">
                  <c:v>3.0919263689345389</c:v>
                </c:pt>
                <c:pt idx="252">
                  <c:v>3.7460703458095601</c:v>
                </c:pt>
                <c:pt idx="253">
                  <c:v>3.4094170546590918</c:v>
                </c:pt>
                <c:pt idx="254">
                  <c:v>3.9958586339088331</c:v>
                </c:pt>
                <c:pt idx="255">
                  <c:v>4.3512352827639544</c:v>
                </c:pt>
                <c:pt idx="256">
                  <c:v>3.477377200155618</c:v>
                </c:pt>
                <c:pt idx="257">
                  <c:v>3.7809835020323534</c:v>
                </c:pt>
                <c:pt idx="258">
                  <c:v>4.2828661334102014</c:v>
                </c:pt>
                <c:pt idx="259">
                  <c:v>3.678996247058075</c:v>
                </c:pt>
                <c:pt idx="260">
                  <c:v>2.373637440059162</c:v>
                </c:pt>
                <c:pt idx="261">
                  <c:v>4.5293928686154894</c:v>
                </c:pt>
                <c:pt idx="262">
                  <c:v>3.1574508668014367</c:v>
                </c:pt>
                <c:pt idx="263">
                  <c:v>2.6337422906544949</c:v>
                </c:pt>
                <c:pt idx="264">
                  <c:v>1.8867488087344064</c:v>
                </c:pt>
                <c:pt idx="265">
                  <c:v>1.8668784235420288</c:v>
                </c:pt>
                <c:pt idx="266">
                  <c:v>0.32711268282370476</c:v>
                </c:pt>
                <c:pt idx="267">
                  <c:v>1.9914530902589211</c:v>
                </c:pt>
                <c:pt idx="268">
                  <c:v>1.8766735462685258</c:v>
                </c:pt>
                <c:pt idx="269">
                  <c:v>3.393260325310643</c:v>
                </c:pt>
                <c:pt idx="270">
                  <c:v>4.3799235269728731</c:v>
                </c:pt>
                <c:pt idx="271">
                  <c:v>4.8053989800222352</c:v>
                </c:pt>
                <c:pt idx="272">
                  <c:v>5.5678731032150708</c:v>
                </c:pt>
                <c:pt idx="273">
                  <c:v>4.9055009219422185</c:v>
                </c:pt>
                <c:pt idx="274">
                  <c:v>4.9048559563876992</c:v>
                </c:pt>
                <c:pt idx="275">
                  <c:v>4.9823671653462576</c:v>
                </c:pt>
                <c:pt idx="276">
                  <c:v>4.6053079664903462</c:v>
                </c:pt>
                <c:pt idx="277">
                  <c:v>5.0768182850223331</c:v>
                </c:pt>
                <c:pt idx="278">
                  <c:v>6.1799345608913203</c:v>
                </c:pt>
                <c:pt idx="279">
                  <c:v>6.3356468450224135</c:v>
                </c:pt>
                <c:pt idx="280">
                  <c:v>5.4973151683573862</c:v>
                </c:pt>
                <c:pt idx="281">
                  <c:v>4.3889848290717293</c:v>
                </c:pt>
                <c:pt idx="282">
                  <c:v>2.9404949741258513</c:v>
                </c:pt>
              </c:numCache>
            </c:numRef>
          </c:val>
          <c:smooth val="0"/>
        </c:ser>
        <c:ser>
          <c:idx val="8"/>
          <c:order val="8"/>
          <c:marker>
            <c:symbol val="none"/>
          </c:marker>
          <c:cat>
            <c:numRef>
              <c:f>usd_sd!$B$149:$B$432</c:f>
              <c:numCache>
                <c:formatCode>yyyymm</c:formatCode>
                <c:ptCount val="284"/>
                <c:pt idx="0">
                  <c:v>33238</c:v>
                </c:pt>
                <c:pt idx="1">
                  <c:v>33269</c:v>
                </c:pt>
                <c:pt idx="2">
                  <c:v>33297</c:v>
                </c:pt>
                <c:pt idx="3">
                  <c:v>33328</c:v>
                </c:pt>
                <c:pt idx="4">
                  <c:v>33358</c:v>
                </c:pt>
                <c:pt idx="5">
                  <c:v>33389</c:v>
                </c:pt>
                <c:pt idx="6">
                  <c:v>33419</c:v>
                </c:pt>
                <c:pt idx="7">
                  <c:v>33450</c:v>
                </c:pt>
                <c:pt idx="8">
                  <c:v>33481</c:v>
                </c:pt>
                <c:pt idx="9">
                  <c:v>33511</c:v>
                </c:pt>
                <c:pt idx="10">
                  <c:v>33542</c:v>
                </c:pt>
                <c:pt idx="11">
                  <c:v>33572</c:v>
                </c:pt>
                <c:pt idx="12">
                  <c:v>33603</c:v>
                </c:pt>
                <c:pt idx="13">
                  <c:v>33634</c:v>
                </c:pt>
                <c:pt idx="14">
                  <c:v>33663</c:v>
                </c:pt>
                <c:pt idx="15">
                  <c:v>33694</c:v>
                </c:pt>
                <c:pt idx="16">
                  <c:v>33724</c:v>
                </c:pt>
                <c:pt idx="17">
                  <c:v>33755</c:v>
                </c:pt>
                <c:pt idx="18">
                  <c:v>33785</c:v>
                </c:pt>
                <c:pt idx="19">
                  <c:v>33816</c:v>
                </c:pt>
                <c:pt idx="20">
                  <c:v>33847</c:v>
                </c:pt>
                <c:pt idx="21">
                  <c:v>33877</c:v>
                </c:pt>
                <c:pt idx="22">
                  <c:v>33908</c:v>
                </c:pt>
                <c:pt idx="23">
                  <c:v>33938</c:v>
                </c:pt>
                <c:pt idx="24">
                  <c:v>33969</c:v>
                </c:pt>
                <c:pt idx="25">
                  <c:v>34000</c:v>
                </c:pt>
                <c:pt idx="26">
                  <c:v>34028</c:v>
                </c:pt>
                <c:pt idx="27">
                  <c:v>34059</c:v>
                </c:pt>
                <c:pt idx="28">
                  <c:v>34089</c:v>
                </c:pt>
                <c:pt idx="29">
                  <c:v>34120</c:v>
                </c:pt>
                <c:pt idx="30">
                  <c:v>34150</c:v>
                </c:pt>
                <c:pt idx="31">
                  <c:v>34181</c:v>
                </c:pt>
                <c:pt idx="32">
                  <c:v>34212</c:v>
                </c:pt>
                <c:pt idx="33">
                  <c:v>34242</c:v>
                </c:pt>
                <c:pt idx="34">
                  <c:v>34273</c:v>
                </c:pt>
                <c:pt idx="35">
                  <c:v>34303</c:v>
                </c:pt>
                <c:pt idx="36">
                  <c:v>34334</c:v>
                </c:pt>
                <c:pt idx="37">
                  <c:v>34365</c:v>
                </c:pt>
                <c:pt idx="38">
                  <c:v>34393</c:v>
                </c:pt>
                <c:pt idx="39">
                  <c:v>34424</c:v>
                </c:pt>
                <c:pt idx="40">
                  <c:v>34454</c:v>
                </c:pt>
                <c:pt idx="41">
                  <c:v>34485</c:v>
                </c:pt>
                <c:pt idx="42">
                  <c:v>34515</c:v>
                </c:pt>
                <c:pt idx="43">
                  <c:v>34546</c:v>
                </c:pt>
                <c:pt idx="44">
                  <c:v>34577</c:v>
                </c:pt>
                <c:pt idx="45">
                  <c:v>34607</c:v>
                </c:pt>
                <c:pt idx="46">
                  <c:v>34638</c:v>
                </c:pt>
                <c:pt idx="47">
                  <c:v>34668</c:v>
                </c:pt>
                <c:pt idx="48">
                  <c:v>34699</c:v>
                </c:pt>
                <c:pt idx="49">
                  <c:v>34730</c:v>
                </c:pt>
                <c:pt idx="50">
                  <c:v>34758</c:v>
                </c:pt>
                <c:pt idx="51">
                  <c:v>34789</c:v>
                </c:pt>
                <c:pt idx="52">
                  <c:v>34819</c:v>
                </c:pt>
                <c:pt idx="53">
                  <c:v>34850</c:v>
                </c:pt>
                <c:pt idx="54">
                  <c:v>34880</c:v>
                </c:pt>
                <c:pt idx="55">
                  <c:v>34911</c:v>
                </c:pt>
                <c:pt idx="56">
                  <c:v>34942</c:v>
                </c:pt>
                <c:pt idx="57">
                  <c:v>34972</c:v>
                </c:pt>
                <c:pt idx="58">
                  <c:v>35003</c:v>
                </c:pt>
                <c:pt idx="59">
                  <c:v>35033</c:v>
                </c:pt>
                <c:pt idx="60">
                  <c:v>35064</c:v>
                </c:pt>
                <c:pt idx="61">
                  <c:v>35095</c:v>
                </c:pt>
                <c:pt idx="62">
                  <c:v>35124</c:v>
                </c:pt>
                <c:pt idx="63">
                  <c:v>35155</c:v>
                </c:pt>
                <c:pt idx="64">
                  <c:v>35185</c:v>
                </c:pt>
                <c:pt idx="65">
                  <c:v>35216</c:v>
                </c:pt>
                <c:pt idx="66">
                  <c:v>35246</c:v>
                </c:pt>
                <c:pt idx="67">
                  <c:v>35277</c:v>
                </c:pt>
                <c:pt idx="68">
                  <c:v>35308</c:v>
                </c:pt>
                <c:pt idx="69">
                  <c:v>35338</c:v>
                </c:pt>
                <c:pt idx="70">
                  <c:v>35369</c:v>
                </c:pt>
                <c:pt idx="71">
                  <c:v>35399</c:v>
                </c:pt>
                <c:pt idx="72">
                  <c:v>35430</c:v>
                </c:pt>
                <c:pt idx="73">
                  <c:v>35461</c:v>
                </c:pt>
                <c:pt idx="74">
                  <c:v>35489</c:v>
                </c:pt>
                <c:pt idx="75">
                  <c:v>35520</c:v>
                </c:pt>
                <c:pt idx="76">
                  <c:v>35550</c:v>
                </c:pt>
                <c:pt idx="77">
                  <c:v>35581</c:v>
                </c:pt>
                <c:pt idx="78">
                  <c:v>35611</c:v>
                </c:pt>
                <c:pt idx="79">
                  <c:v>35642</c:v>
                </c:pt>
                <c:pt idx="80">
                  <c:v>35673</c:v>
                </c:pt>
                <c:pt idx="81">
                  <c:v>35703</c:v>
                </c:pt>
                <c:pt idx="82">
                  <c:v>35734</c:v>
                </c:pt>
                <c:pt idx="83">
                  <c:v>35764</c:v>
                </c:pt>
                <c:pt idx="84">
                  <c:v>35795</c:v>
                </c:pt>
                <c:pt idx="85">
                  <c:v>35826</c:v>
                </c:pt>
                <c:pt idx="86">
                  <c:v>35854</c:v>
                </c:pt>
                <c:pt idx="87">
                  <c:v>35885</c:v>
                </c:pt>
                <c:pt idx="88">
                  <c:v>35915</c:v>
                </c:pt>
                <c:pt idx="89">
                  <c:v>35946</c:v>
                </c:pt>
                <c:pt idx="90">
                  <c:v>35976</c:v>
                </c:pt>
                <c:pt idx="91">
                  <c:v>36007</c:v>
                </c:pt>
                <c:pt idx="92">
                  <c:v>36038</c:v>
                </c:pt>
                <c:pt idx="93">
                  <c:v>36068</c:v>
                </c:pt>
                <c:pt idx="94">
                  <c:v>36099</c:v>
                </c:pt>
                <c:pt idx="95">
                  <c:v>36129</c:v>
                </c:pt>
                <c:pt idx="96">
                  <c:v>36160</c:v>
                </c:pt>
                <c:pt idx="97">
                  <c:v>36191</c:v>
                </c:pt>
                <c:pt idx="98">
                  <c:v>36219</c:v>
                </c:pt>
                <c:pt idx="99">
                  <c:v>36250</c:v>
                </c:pt>
                <c:pt idx="100">
                  <c:v>36280</c:v>
                </c:pt>
                <c:pt idx="101">
                  <c:v>36311</c:v>
                </c:pt>
                <c:pt idx="102">
                  <c:v>36341</c:v>
                </c:pt>
                <c:pt idx="103">
                  <c:v>36372</c:v>
                </c:pt>
                <c:pt idx="104">
                  <c:v>36403</c:v>
                </c:pt>
                <c:pt idx="105">
                  <c:v>36433</c:v>
                </c:pt>
                <c:pt idx="106">
                  <c:v>36464</c:v>
                </c:pt>
                <c:pt idx="107">
                  <c:v>36494</c:v>
                </c:pt>
                <c:pt idx="108">
                  <c:v>36525</c:v>
                </c:pt>
                <c:pt idx="109">
                  <c:v>36556</c:v>
                </c:pt>
                <c:pt idx="110">
                  <c:v>36585</c:v>
                </c:pt>
                <c:pt idx="111">
                  <c:v>36616</c:v>
                </c:pt>
                <c:pt idx="112">
                  <c:v>36646</c:v>
                </c:pt>
                <c:pt idx="113">
                  <c:v>36677</c:v>
                </c:pt>
                <c:pt idx="114">
                  <c:v>36707</c:v>
                </c:pt>
                <c:pt idx="115">
                  <c:v>36738</c:v>
                </c:pt>
                <c:pt idx="116">
                  <c:v>36769</c:v>
                </c:pt>
                <c:pt idx="117">
                  <c:v>36799</c:v>
                </c:pt>
                <c:pt idx="118">
                  <c:v>36830</c:v>
                </c:pt>
                <c:pt idx="119">
                  <c:v>36860</c:v>
                </c:pt>
                <c:pt idx="120">
                  <c:v>36891</c:v>
                </c:pt>
                <c:pt idx="121">
                  <c:v>36922</c:v>
                </c:pt>
                <c:pt idx="122">
                  <c:v>36950</c:v>
                </c:pt>
                <c:pt idx="123">
                  <c:v>36981</c:v>
                </c:pt>
                <c:pt idx="124">
                  <c:v>37011</c:v>
                </c:pt>
                <c:pt idx="125">
                  <c:v>37042</c:v>
                </c:pt>
                <c:pt idx="126">
                  <c:v>37072</c:v>
                </c:pt>
                <c:pt idx="127">
                  <c:v>37103</c:v>
                </c:pt>
                <c:pt idx="128">
                  <c:v>37134</c:v>
                </c:pt>
                <c:pt idx="129">
                  <c:v>37164</c:v>
                </c:pt>
                <c:pt idx="130">
                  <c:v>37195</c:v>
                </c:pt>
                <c:pt idx="131">
                  <c:v>37225</c:v>
                </c:pt>
                <c:pt idx="132">
                  <c:v>37256</c:v>
                </c:pt>
                <c:pt idx="133">
                  <c:v>37287</c:v>
                </c:pt>
                <c:pt idx="134">
                  <c:v>37315</c:v>
                </c:pt>
                <c:pt idx="135">
                  <c:v>37346</c:v>
                </c:pt>
                <c:pt idx="136">
                  <c:v>37376</c:v>
                </c:pt>
                <c:pt idx="137">
                  <c:v>37407</c:v>
                </c:pt>
                <c:pt idx="138">
                  <c:v>37437</c:v>
                </c:pt>
                <c:pt idx="139">
                  <c:v>37468</c:v>
                </c:pt>
                <c:pt idx="140">
                  <c:v>37499</c:v>
                </c:pt>
                <c:pt idx="141">
                  <c:v>37529</c:v>
                </c:pt>
                <c:pt idx="142">
                  <c:v>37560</c:v>
                </c:pt>
                <c:pt idx="143">
                  <c:v>37590</c:v>
                </c:pt>
                <c:pt idx="144">
                  <c:v>37621</c:v>
                </c:pt>
                <c:pt idx="145">
                  <c:v>37652</c:v>
                </c:pt>
                <c:pt idx="146">
                  <c:v>37680</c:v>
                </c:pt>
                <c:pt idx="147">
                  <c:v>37711</c:v>
                </c:pt>
                <c:pt idx="148">
                  <c:v>37741</c:v>
                </c:pt>
                <c:pt idx="149">
                  <c:v>37772</c:v>
                </c:pt>
                <c:pt idx="150">
                  <c:v>37802</c:v>
                </c:pt>
                <c:pt idx="151">
                  <c:v>37833</c:v>
                </c:pt>
                <c:pt idx="152">
                  <c:v>37864</c:v>
                </c:pt>
                <c:pt idx="153">
                  <c:v>37894</c:v>
                </c:pt>
                <c:pt idx="154">
                  <c:v>37925</c:v>
                </c:pt>
                <c:pt idx="155">
                  <c:v>37955</c:v>
                </c:pt>
                <c:pt idx="156">
                  <c:v>37986</c:v>
                </c:pt>
                <c:pt idx="157">
                  <c:v>38017</c:v>
                </c:pt>
                <c:pt idx="158">
                  <c:v>38046</c:v>
                </c:pt>
                <c:pt idx="159">
                  <c:v>38077</c:v>
                </c:pt>
                <c:pt idx="160">
                  <c:v>38107</c:v>
                </c:pt>
                <c:pt idx="161">
                  <c:v>38138</c:v>
                </c:pt>
                <c:pt idx="162">
                  <c:v>38168</c:v>
                </c:pt>
                <c:pt idx="163">
                  <c:v>38199</c:v>
                </c:pt>
                <c:pt idx="164">
                  <c:v>38230</c:v>
                </c:pt>
                <c:pt idx="165">
                  <c:v>38260</c:v>
                </c:pt>
                <c:pt idx="166">
                  <c:v>38291</c:v>
                </c:pt>
                <c:pt idx="167">
                  <c:v>38321</c:v>
                </c:pt>
                <c:pt idx="168">
                  <c:v>38352</c:v>
                </c:pt>
                <c:pt idx="169">
                  <c:v>38383</c:v>
                </c:pt>
                <c:pt idx="170">
                  <c:v>38411</c:v>
                </c:pt>
                <c:pt idx="171">
                  <c:v>38442</c:v>
                </c:pt>
                <c:pt idx="172">
                  <c:v>38472</c:v>
                </c:pt>
                <c:pt idx="173">
                  <c:v>38503</c:v>
                </c:pt>
                <c:pt idx="174">
                  <c:v>38533</c:v>
                </c:pt>
                <c:pt idx="175">
                  <c:v>38564</c:v>
                </c:pt>
                <c:pt idx="176">
                  <c:v>38595</c:v>
                </c:pt>
                <c:pt idx="177">
                  <c:v>38625</c:v>
                </c:pt>
                <c:pt idx="178">
                  <c:v>38656</c:v>
                </c:pt>
                <c:pt idx="179">
                  <c:v>38686</c:v>
                </c:pt>
                <c:pt idx="180">
                  <c:v>38717</c:v>
                </c:pt>
                <c:pt idx="181">
                  <c:v>38748</c:v>
                </c:pt>
                <c:pt idx="182">
                  <c:v>38776</c:v>
                </c:pt>
                <c:pt idx="183">
                  <c:v>38807</c:v>
                </c:pt>
                <c:pt idx="184">
                  <c:v>38837</c:v>
                </c:pt>
                <c:pt idx="185">
                  <c:v>38868</c:v>
                </c:pt>
                <c:pt idx="186">
                  <c:v>38898</c:v>
                </c:pt>
                <c:pt idx="187">
                  <c:v>38929</c:v>
                </c:pt>
                <c:pt idx="188">
                  <c:v>38960</c:v>
                </c:pt>
                <c:pt idx="189">
                  <c:v>38990</c:v>
                </c:pt>
                <c:pt idx="190">
                  <c:v>39021</c:v>
                </c:pt>
                <c:pt idx="191">
                  <c:v>39051</c:v>
                </c:pt>
                <c:pt idx="192">
                  <c:v>39082</c:v>
                </c:pt>
                <c:pt idx="193">
                  <c:v>39113</c:v>
                </c:pt>
                <c:pt idx="194">
                  <c:v>39141</c:v>
                </c:pt>
                <c:pt idx="195">
                  <c:v>39172</c:v>
                </c:pt>
                <c:pt idx="196">
                  <c:v>39202</c:v>
                </c:pt>
                <c:pt idx="197">
                  <c:v>39233</c:v>
                </c:pt>
                <c:pt idx="198">
                  <c:v>39263</c:v>
                </c:pt>
                <c:pt idx="199">
                  <c:v>39294</c:v>
                </c:pt>
                <c:pt idx="200">
                  <c:v>39325</c:v>
                </c:pt>
                <c:pt idx="201">
                  <c:v>39355</c:v>
                </c:pt>
                <c:pt idx="202">
                  <c:v>39386</c:v>
                </c:pt>
                <c:pt idx="203">
                  <c:v>39416</c:v>
                </c:pt>
                <c:pt idx="204">
                  <c:v>39447</c:v>
                </c:pt>
                <c:pt idx="205">
                  <c:v>39478</c:v>
                </c:pt>
                <c:pt idx="206">
                  <c:v>39507</c:v>
                </c:pt>
                <c:pt idx="207">
                  <c:v>39538</c:v>
                </c:pt>
                <c:pt idx="208">
                  <c:v>39568</c:v>
                </c:pt>
                <c:pt idx="209">
                  <c:v>39599</c:v>
                </c:pt>
                <c:pt idx="210">
                  <c:v>39629</c:v>
                </c:pt>
                <c:pt idx="211">
                  <c:v>39660</c:v>
                </c:pt>
                <c:pt idx="212">
                  <c:v>39691</c:v>
                </c:pt>
                <c:pt idx="213">
                  <c:v>39721</c:v>
                </c:pt>
                <c:pt idx="214">
                  <c:v>39752</c:v>
                </c:pt>
                <c:pt idx="215">
                  <c:v>39782</c:v>
                </c:pt>
                <c:pt idx="216">
                  <c:v>39813</c:v>
                </c:pt>
                <c:pt idx="217">
                  <c:v>39844</c:v>
                </c:pt>
                <c:pt idx="218">
                  <c:v>39872</c:v>
                </c:pt>
                <c:pt idx="219">
                  <c:v>39903</c:v>
                </c:pt>
                <c:pt idx="220">
                  <c:v>39933</c:v>
                </c:pt>
                <c:pt idx="221">
                  <c:v>39964</c:v>
                </c:pt>
                <c:pt idx="222">
                  <c:v>39994</c:v>
                </c:pt>
                <c:pt idx="223">
                  <c:v>40025</c:v>
                </c:pt>
                <c:pt idx="224">
                  <c:v>40056</c:v>
                </c:pt>
                <c:pt idx="225">
                  <c:v>40086</c:v>
                </c:pt>
                <c:pt idx="226">
                  <c:v>40117</c:v>
                </c:pt>
                <c:pt idx="227">
                  <c:v>40147</c:v>
                </c:pt>
                <c:pt idx="228">
                  <c:v>40178</c:v>
                </c:pt>
                <c:pt idx="229">
                  <c:v>40209</c:v>
                </c:pt>
                <c:pt idx="230">
                  <c:v>40237</c:v>
                </c:pt>
                <c:pt idx="231">
                  <c:v>40268</c:v>
                </c:pt>
                <c:pt idx="232">
                  <c:v>40298</c:v>
                </c:pt>
                <c:pt idx="233">
                  <c:v>40329</c:v>
                </c:pt>
                <c:pt idx="234">
                  <c:v>40359</c:v>
                </c:pt>
                <c:pt idx="235">
                  <c:v>40390</c:v>
                </c:pt>
                <c:pt idx="236">
                  <c:v>40421</c:v>
                </c:pt>
                <c:pt idx="237">
                  <c:v>40451</c:v>
                </c:pt>
                <c:pt idx="238">
                  <c:v>40482</c:v>
                </c:pt>
                <c:pt idx="239">
                  <c:v>40512</c:v>
                </c:pt>
                <c:pt idx="240">
                  <c:v>40543</c:v>
                </c:pt>
                <c:pt idx="241">
                  <c:v>40574</c:v>
                </c:pt>
                <c:pt idx="242">
                  <c:v>40602</c:v>
                </c:pt>
                <c:pt idx="243">
                  <c:v>40633</c:v>
                </c:pt>
                <c:pt idx="244">
                  <c:v>40663</c:v>
                </c:pt>
                <c:pt idx="245">
                  <c:v>40694</c:v>
                </c:pt>
                <c:pt idx="246">
                  <c:v>40724</c:v>
                </c:pt>
                <c:pt idx="247">
                  <c:v>40755</c:v>
                </c:pt>
                <c:pt idx="248">
                  <c:v>40786</c:v>
                </c:pt>
                <c:pt idx="249">
                  <c:v>40816</c:v>
                </c:pt>
                <c:pt idx="250">
                  <c:v>40847</c:v>
                </c:pt>
                <c:pt idx="251">
                  <c:v>40877</c:v>
                </c:pt>
                <c:pt idx="252">
                  <c:v>40908</c:v>
                </c:pt>
                <c:pt idx="253">
                  <c:v>40939</c:v>
                </c:pt>
                <c:pt idx="254">
                  <c:v>40968</c:v>
                </c:pt>
                <c:pt idx="255">
                  <c:v>40999</c:v>
                </c:pt>
                <c:pt idx="256">
                  <c:v>41029</c:v>
                </c:pt>
                <c:pt idx="257">
                  <c:v>41060</c:v>
                </c:pt>
                <c:pt idx="258">
                  <c:v>41090</c:v>
                </c:pt>
                <c:pt idx="259">
                  <c:v>41121</c:v>
                </c:pt>
                <c:pt idx="260">
                  <c:v>41152</c:v>
                </c:pt>
                <c:pt idx="261">
                  <c:v>41182</c:v>
                </c:pt>
                <c:pt idx="262">
                  <c:v>41213</c:v>
                </c:pt>
                <c:pt idx="263">
                  <c:v>41243</c:v>
                </c:pt>
                <c:pt idx="264">
                  <c:v>41274</c:v>
                </c:pt>
                <c:pt idx="265">
                  <c:v>41305</c:v>
                </c:pt>
                <c:pt idx="266">
                  <c:v>41333</c:v>
                </c:pt>
                <c:pt idx="267">
                  <c:v>41364</c:v>
                </c:pt>
                <c:pt idx="268">
                  <c:v>41394</c:v>
                </c:pt>
                <c:pt idx="269">
                  <c:v>41425</c:v>
                </c:pt>
                <c:pt idx="270">
                  <c:v>41455</c:v>
                </c:pt>
                <c:pt idx="271">
                  <c:v>41486</c:v>
                </c:pt>
                <c:pt idx="272">
                  <c:v>41517</c:v>
                </c:pt>
                <c:pt idx="273">
                  <c:v>41547</c:v>
                </c:pt>
                <c:pt idx="274">
                  <c:v>41578</c:v>
                </c:pt>
                <c:pt idx="275">
                  <c:v>41608</c:v>
                </c:pt>
                <c:pt idx="276">
                  <c:v>41639</c:v>
                </c:pt>
                <c:pt idx="277">
                  <c:v>41670</c:v>
                </c:pt>
                <c:pt idx="278">
                  <c:v>41698</c:v>
                </c:pt>
                <c:pt idx="279">
                  <c:v>41729</c:v>
                </c:pt>
                <c:pt idx="280">
                  <c:v>41759</c:v>
                </c:pt>
                <c:pt idx="281">
                  <c:v>41790</c:v>
                </c:pt>
                <c:pt idx="282">
                  <c:v>41820</c:v>
                </c:pt>
                <c:pt idx="283">
                  <c:v>41851</c:v>
                </c:pt>
              </c:numCache>
            </c:numRef>
          </c:cat>
          <c:val>
            <c:numRef>
              <c:f>usd_sd!$K$149:$K$432</c:f>
              <c:numCache>
                <c:formatCode>0.0</c:formatCode>
                <c:ptCount val="284"/>
                <c:pt idx="0">
                  <c:v>-0.66068238393152856</c:v>
                </c:pt>
                <c:pt idx="1">
                  <c:v>-0.82065537664942578</c:v>
                </c:pt>
                <c:pt idx="2">
                  <c:v>-0.90769255790684444</c:v>
                </c:pt>
                <c:pt idx="3">
                  <c:v>-0.76820764206776904</c:v>
                </c:pt>
                <c:pt idx="4">
                  <c:v>-0.50485877463282436</c:v>
                </c:pt>
                <c:pt idx="5">
                  <c:v>1.2654356599906883E-2</c:v>
                </c:pt>
                <c:pt idx="6">
                  <c:v>0.30241820582111079</c:v>
                </c:pt>
                <c:pt idx="7">
                  <c:v>0.52236258137710767</c:v>
                </c:pt>
                <c:pt idx="8">
                  <c:v>0.46353787985031442</c:v>
                </c:pt>
                <c:pt idx="9">
                  <c:v>6.8324054411873683E-2</c:v>
                </c:pt>
                <c:pt idx="10">
                  <c:v>-0.25654004365569566</c:v>
                </c:pt>
                <c:pt idx="11">
                  <c:v>-0.72175292802200319</c:v>
                </c:pt>
                <c:pt idx="12">
                  <c:v>-0.98307901569384204</c:v>
                </c:pt>
                <c:pt idx="13">
                  <c:v>-1.1911472879468805</c:v>
                </c:pt>
                <c:pt idx="14">
                  <c:v>-0.78995333102650056</c:v>
                </c:pt>
                <c:pt idx="15">
                  <c:v>-0.97914670109148894</c:v>
                </c:pt>
                <c:pt idx="16">
                  <c:v>-1.0320930227165779</c:v>
                </c:pt>
                <c:pt idx="17">
                  <c:v>-1.2085548438652178</c:v>
                </c:pt>
                <c:pt idx="18">
                  <c:v>-1.3076442573389955</c:v>
                </c:pt>
                <c:pt idx="19">
                  <c:v>-1.4306854402725371</c:v>
                </c:pt>
                <c:pt idx="20">
                  <c:v>-1.5277832307234303</c:v>
                </c:pt>
                <c:pt idx="21">
                  <c:v>-1.4544667768205588</c:v>
                </c:pt>
                <c:pt idx="22">
                  <c:v>-1.4600819900557631</c:v>
                </c:pt>
                <c:pt idx="23">
                  <c:v>-1.3282644364182747</c:v>
                </c:pt>
                <c:pt idx="24">
                  <c:v>-1.2506284020928797</c:v>
                </c:pt>
                <c:pt idx="25">
                  <c:v>-0.63041636875981188</c:v>
                </c:pt>
                <c:pt idx="26">
                  <c:v>-1.0187949818223407</c:v>
                </c:pt>
                <c:pt idx="27">
                  <c:v>-0.75816743625647232</c:v>
                </c:pt>
                <c:pt idx="28">
                  <c:v>-0.40567994197364687</c:v>
                </c:pt>
                <c:pt idx="29">
                  <c:v>-0.17605767153888652</c:v>
                </c:pt>
                <c:pt idx="30">
                  <c:v>-1.3093563386281903E-2</c:v>
                </c:pt>
                <c:pt idx="31">
                  <c:v>0.31641720377747296</c:v>
                </c:pt>
                <c:pt idx="32">
                  <c:v>0.66751542590880408</c:v>
                </c:pt>
                <c:pt idx="33">
                  <c:v>1.0048147583104512</c:v>
                </c:pt>
                <c:pt idx="34">
                  <c:v>1.3145966716918422</c:v>
                </c:pt>
                <c:pt idx="35">
                  <c:v>1.4390521760755024</c:v>
                </c:pt>
                <c:pt idx="36">
                  <c:v>1.6446374830006738</c:v>
                </c:pt>
                <c:pt idx="37">
                  <c:v>1.6352626941161228</c:v>
                </c:pt>
                <c:pt idx="38">
                  <c:v>1.797845438329098</c:v>
                </c:pt>
                <c:pt idx="39">
                  <c:v>1.7001632235936039</c:v>
                </c:pt>
                <c:pt idx="40">
                  <c:v>1.5672928297769415</c:v>
                </c:pt>
                <c:pt idx="41">
                  <c:v>1.4995657747832205</c:v>
                </c:pt>
                <c:pt idx="42">
                  <c:v>1.4355527638273919</c:v>
                </c:pt>
                <c:pt idx="43">
                  <c:v>1.2116496752549224</c:v>
                </c:pt>
                <c:pt idx="44">
                  <c:v>1.0177272077838846</c:v>
                </c:pt>
                <c:pt idx="45">
                  <c:v>0.72559694440775491</c:v>
                </c:pt>
                <c:pt idx="46">
                  <c:v>0.56070408198794097</c:v>
                </c:pt>
                <c:pt idx="47">
                  <c:v>0.5558655510165621</c:v>
                </c:pt>
                <c:pt idx="48">
                  <c:v>0.4782584337417255</c:v>
                </c:pt>
                <c:pt idx="49">
                  <c:v>9.6589049171052488E-2</c:v>
                </c:pt>
                <c:pt idx="50">
                  <c:v>7.025316067620925E-2</c:v>
                </c:pt>
                <c:pt idx="51">
                  <c:v>-3.4715043953770126E-3</c:v>
                </c:pt>
                <c:pt idx="52">
                  <c:v>-0.17974747359610468</c:v>
                </c:pt>
                <c:pt idx="53">
                  <c:v>-0.26404320328749625</c:v>
                </c:pt>
                <c:pt idx="54">
                  <c:v>-0.34160253873505991</c:v>
                </c:pt>
                <c:pt idx="55">
                  <c:v>-0.55772605430804689</c:v>
                </c:pt>
                <c:pt idx="56">
                  <c:v>-0.51457526609918136</c:v>
                </c:pt>
                <c:pt idx="57">
                  <c:v>-0.42139083507330094</c:v>
                </c:pt>
                <c:pt idx="58">
                  <c:v>-0.49519945899586876</c:v>
                </c:pt>
                <c:pt idx="59">
                  <c:v>-0.51605120526595183</c:v>
                </c:pt>
                <c:pt idx="60">
                  <c:v>-0.33139004630111812</c:v>
                </c:pt>
                <c:pt idx="61">
                  <c:v>-0.18271603526509286</c:v>
                </c:pt>
                <c:pt idx="62">
                  <c:v>-0.40195167485810035</c:v>
                </c:pt>
                <c:pt idx="63">
                  <c:v>-0.54871864267628945</c:v>
                </c:pt>
                <c:pt idx="64">
                  <c:v>-0.47375529067124217</c:v>
                </c:pt>
                <c:pt idx="65">
                  <c:v>-0.44905835735958688</c:v>
                </c:pt>
                <c:pt idx="66">
                  <c:v>-0.51603079595166113</c:v>
                </c:pt>
                <c:pt idx="67">
                  <c:v>-0.23348085524070047</c:v>
                </c:pt>
                <c:pt idx="68">
                  <c:v>-0.35618125665271982</c:v>
                </c:pt>
                <c:pt idx="69">
                  <c:v>-0.39861077389629335</c:v>
                </c:pt>
                <c:pt idx="70">
                  <c:v>-0.21303638642982692</c:v>
                </c:pt>
                <c:pt idx="71">
                  <c:v>-0.17284091938923421</c:v>
                </c:pt>
                <c:pt idx="72">
                  <c:v>-0.20189375257109163</c:v>
                </c:pt>
                <c:pt idx="73">
                  <c:v>-0.35644424011649378</c:v>
                </c:pt>
                <c:pt idx="74">
                  <c:v>7.0092508772961498E-2</c:v>
                </c:pt>
                <c:pt idx="75">
                  <c:v>0.25173611187252976</c:v>
                </c:pt>
                <c:pt idx="76">
                  <c:v>0.3832546608524155</c:v>
                </c:pt>
                <c:pt idx="77">
                  <c:v>0.49443047282347008</c:v>
                </c:pt>
                <c:pt idx="78">
                  <c:v>0.68552933673557537</c:v>
                </c:pt>
                <c:pt idx="79">
                  <c:v>0.70038638551629162</c:v>
                </c:pt>
                <c:pt idx="80">
                  <c:v>0.93964794166954524</c:v>
                </c:pt>
                <c:pt idx="81">
                  <c:v>0.96255667006608814</c:v>
                </c:pt>
                <c:pt idx="82">
                  <c:v>1.2010672793633308</c:v>
                </c:pt>
                <c:pt idx="83">
                  <c:v>1.2141182435350499</c:v>
                </c:pt>
                <c:pt idx="84">
                  <c:v>1.1245166130541673</c:v>
                </c:pt>
                <c:pt idx="85">
                  <c:v>1.1949143773529769</c:v>
                </c:pt>
                <c:pt idx="86">
                  <c:v>0.98885048715768076</c:v>
                </c:pt>
                <c:pt idx="87">
                  <c:v>0.99924754266477445</c:v>
                </c:pt>
                <c:pt idx="88">
                  <c:v>0.97539001258704294</c:v>
                </c:pt>
                <c:pt idx="89">
                  <c:v>0.79791963200455462</c:v>
                </c:pt>
                <c:pt idx="90">
                  <c:v>0.74678842514264765</c:v>
                </c:pt>
                <c:pt idx="91">
                  <c:v>0.60943760336577635</c:v>
                </c:pt>
                <c:pt idx="92">
                  <c:v>0.53575651608017172</c:v>
                </c:pt>
                <c:pt idx="93">
                  <c:v>0.41484277224347332</c:v>
                </c:pt>
                <c:pt idx="94">
                  <c:v>0.20150434300536518</c:v>
                </c:pt>
                <c:pt idx="95">
                  <c:v>0.12818852094952793</c:v>
                </c:pt>
                <c:pt idx="96">
                  <c:v>0.12956513191857205</c:v>
                </c:pt>
                <c:pt idx="97">
                  <c:v>0.19239106128107814</c:v>
                </c:pt>
                <c:pt idx="98">
                  <c:v>1.6282566721901617E-2</c:v>
                </c:pt>
                <c:pt idx="99">
                  <c:v>2.8856379966507181E-2</c:v>
                </c:pt>
                <c:pt idx="100">
                  <c:v>-6.7259860749454142E-2</c:v>
                </c:pt>
                <c:pt idx="101">
                  <c:v>-0.20143216232563491</c:v>
                </c:pt>
                <c:pt idx="102">
                  <c:v>-0.24157686234486547</c:v>
                </c:pt>
                <c:pt idx="103">
                  <c:v>-0.46092228323622908</c:v>
                </c:pt>
                <c:pt idx="104">
                  <c:v>-0.36237749703318783</c:v>
                </c:pt>
                <c:pt idx="105">
                  <c:v>-0.36033524148967533</c:v>
                </c:pt>
                <c:pt idx="106">
                  <c:v>-0.48758652031819488</c:v>
                </c:pt>
                <c:pt idx="107">
                  <c:v>-0.45306646229299763</c:v>
                </c:pt>
                <c:pt idx="108">
                  <c:v>-0.42474458468732135</c:v>
                </c:pt>
                <c:pt idx="109">
                  <c:v>-0.62117659298565031</c:v>
                </c:pt>
                <c:pt idx="110">
                  <c:v>-0.32216149730213933</c:v>
                </c:pt>
                <c:pt idx="111">
                  <c:v>-0.26212070551522632</c:v>
                </c:pt>
                <c:pt idx="112">
                  <c:v>-0.30808932920339338</c:v>
                </c:pt>
                <c:pt idx="113">
                  <c:v>-0.12084677110896434</c:v>
                </c:pt>
                <c:pt idx="114">
                  <c:v>-7.6691432563560522E-2</c:v>
                </c:pt>
                <c:pt idx="115">
                  <c:v>0.10437703792600442</c:v>
                </c:pt>
                <c:pt idx="116">
                  <c:v>-5.8729432895622553E-2</c:v>
                </c:pt>
                <c:pt idx="117">
                  <c:v>4.6412724289904728E-2</c:v>
                </c:pt>
                <c:pt idx="118">
                  <c:v>-0.11778758233573954</c:v>
                </c:pt>
                <c:pt idx="119">
                  <c:v>-0.4819535210297981</c:v>
                </c:pt>
                <c:pt idx="120">
                  <c:v>-0.776282067327972</c:v>
                </c:pt>
                <c:pt idx="121">
                  <c:v>-0.73876045547775326</c:v>
                </c:pt>
                <c:pt idx="122">
                  <c:v>-1.1067098126277919</c:v>
                </c:pt>
                <c:pt idx="123">
                  <c:v>-1.3399930274334559</c:v>
                </c:pt>
                <c:pt idx="124">
                  <c:v>-1.2546854393559841</c:v>
                </c:pt>
                <c:pt idx="125">
                  <c:v>-1.052512887801307</c:v>
                </c:pt>
                <c:pt idx="126">
                  <c:v>-0.90225638498467975</c:v>
                </c:pt>
                <c:pt idx="127">
                  <c:v>-0.86028930553625638</c:v>
                </c:pt>
                <c:pt idx="128">
                  <c:v>-0.87348543301505632</c:v>
                </c:pt>
                <c:pt idx="129">
                  <c:v>-0.71444818940880706</c:v>
                </c:pt>
                <c:pt idx="130">
                  <c:v>-0.58409770440946585</c:v>
                </c:pt>
                <c:pt idx="131">
                  <c:v>-0.33478517611734965</c:v>
                </c:pt>
                <c:pt idx="132">
                  <c:v>-0.27389981750092546</c:v>
                </c:pt>
                <c:pt idx="133">
                  <c:v>-0.32361959929301309</c:v>
                </c:pt>
                <c:pt idx="134">
                  <c:v>-2.9280220455215437E-3</c:v>
                </c:pt>
                <c:pt idx="135">
                  <c:v>0.3249812707626859</c:v>
                </c:pt>
                <c:pt idx="136">
                  <c:v>0.42948772210603292</c:v>
                </c:pt>
                <c:pt idx="137">
                  <c:v>0.25676018911891829</c:v>
                </c:pt>
                <c:pt idx="138">
                  <c:v>8.0389901637488905E-3</c:v>
                </c:pt>
                <c:pt idx="139">
                  <c:v>0.21352465432827081</c:v>
                </c:pt>
                <c:pt idx="140">
                  <c:v>3.7500036499061272E-2</c:v>
                </c:pt>
                <c:pt idx="141">
                  <c:v>-0.14820051987973684</c:v>
                </c:pt>
                <c:pt idx="142">
                  <c:v>9.6619143149168446E-2</c:v>
                </c:pt>
                <c:pt idx="143">
                  <c:v>0.22173519396131527</c:v>
                </c:pt>
                <c:pt idx="144">
                  <c:v>0.33421593821774298</c:v>
                </c:pt>
                <c:pt idx="145">
                  <c:v>0.64135428033385411</c:v>
                </c:pt>
                <c:pt idx="146">
                  <c:v>0.52328979694848543</c:v>
                </c:pt>
                <c:pt idx="147">
                  <c:v>0.23621530688996928</c:v>
                </c:pt>
                <c:pt idx="148">
                  <c:v>0.10771491260317426</c:v>
                </c:pt>
                <c:pt idx="149">
                  <c:v>-0.11050646744614051</c:v>
                </c:pt>
                <c:pt idx="150">
                  <c:v>-5.4563476662387422E-2</c:v>
                </c:pt>
                <c:pt idx="151">
                  <c:v>-0.23391173944465424</c:v>
                </c:pt>
                <c:pt idx="152">
                  <c:v>-0.10310489531227669</c:v>
                </c:pt>
                <c:pt idx="153">
                  <c:v>-1.9897754607565325E-2</c:v>
                </c:pt>
                <c:pt idx="154">
                  <c:v>-6.9930238101764434E-3</c:v>
                </c:pt>
                <c:pt idx="155">
                  <c:v>5.6599070956205137E-3</c:v>
                </c:pt>
                <c:pt idx="156">
                  <c:v>0.16960530679846536</c:v>
                </c:pt>
                <c:pt idx="157">
                  <c:v>0.17221655878465592</c:v>
                </c:pt>
                <c:pt idx="158">
                  <c:v>8.8904888775644147E-2</c:v>
                </c:pt>
                <c:pt idx="159">
                  <c:v>0.49843716122218262</c:v>
                </c:pt>
                <c:pt idx="160">
                  <c:v>0.62529828526962161</c:v>
                </c:pt>
                <c:pt idx="161">
                  <c:v>1.0300587184887375</c:v>
                </c:pt>
                <c:pt idx="162">
                  <c:v>1.2843592296582571</c:v>
                </c:pt>
                <c:pt idx="163">
                  <c:v>1.2780536241145455</c:v>
                </c:pt>
                <c:pt idx="164">
                  <c:v>1.5660760062453518</c:v>
                </c:pt>
                <c:pt idx="165">
                  <c:v>1.5188791675694937</c:v>
                </c:pt>
                <c:pt idx="166">
                  <c:v>1.5431767339237579</c:v>
                </c:pt>
                <c:pt idx="167">
                  <c:v>1.6224063144827836</c:v>
                </c:pt>
                <c:pt idx="168">
                  <c:v>1.8151817497457969</c:v>
                </c:pt>
                <c:pt idx="169">
                  <c:v>1.6950556539014572</c:v>
                </c:pt>
                <c:pt idx="170">
                  <c:v>1.6119060919616475</c:v>
                </c:pt>
                <c:pt idx="171">
                  <c:v>1.2342817820552066</c:v>
                </c:pt>
                <c:pt idx="172">
                  <c:v>0.99210631467651889</c:v>
                </c:pt>
                <c:pt idx="173">
                  <c:v>0.87164503093624301</c:v>
                </c:pt>
                <c:pt idx="174">
                  <c:v>0.74902089571898667</c:v>
                </c:pt>
                <c:pt idx="175">
                  <c:v>0.50813315523465885</c:v>
                </c:pt>
                <c:pt idx="176">
                  <c:v>0.80068418670067898</c:v>
                </c:pt>
                <c:pt idx="177">
                  <c:v>0.79483959723313002</c:v>
                </c:pt>
                <c:pt idx="178">
                  <c:v>0.39149434073354811</c:v>
                </c:pt>
                <c:pt idx="179">
                  <c:v>0.23655777300164882</c:v>
                </c:pt>
                <c:pt idx="180">
                  <c:v>-2.2451900667807553E-2</c:v>
                </c:pt>
                <c:pt idx="181">
                  <c:v>-0.36373116398792887</c:v>
                </c:pt>
                <c:pt idx="182">
                  <c:v>0.28031380943448819</c:v>
                </c:pt>
                <c:pt idx="183">
                  <c:v>0.15757019782665632</c:v>
                </c:pt>
                <c:pt idx="184">
                  <c:v>0.50671232312779013</c:v>
                </c:pt>
                <c:pt idx="185">
                  <c:v>0.66387955155486578</c:v>
                </c:pt>
                <c:pt idx="186">
                  <c:v>0.82827007890032778</c:v>
                </c:pt>
                <c:pt idx="187">
                  <c:v>0.90128219356035177</c:v>
                </c:pt>
                <c:pt idx="188">
                  <c:v>0.60121438577240605</c:v>
                </c:pt>
                <c:pt idx="189">
                  <c:v>0.69810673807307799</c:v>
                </c:pt>
                <c:pt idx="190">
                  <c:v>0.71531204712974228</c:v>
                </c:pt>
                <c:pt idx="191">
                  <c:v>0.95089531334669497</c:v>
                </c:pt>
                <c:pt idx="192">
                  <c:v>1.0340417011198337</c:v>
                </c:pt>
                <c:pt idx="193">
                  <c:v>1.3475541962114967</c:v>
                </c:pt>
                <c:pt idx="194">
                  <c:v>1.1865001602702938</c:v>
                </c:pt>
                <c:pt idx="195">
                  <c:v>1.504265594189766</c:v>
                </c:pt>
                <c:pt idx="196">
                  <c:v>1.1690317007380921</c:v>
                </c:pt>
                <c:pt idx="197">
                  <c:v>1.1235653999500903</c:v>
                </c:pt>
                <c:pt idx="198">
                  <c:v>0.98415520516312072</c:v>
                </c:pt>
                <c:pt idx="199">
                  <c:v>1.3918259819229504</c:v>
                </c:pt>
                <c:pt idx="200">
                  <c:v>1.5247420510259841</c:v>
                </c:pt>
                <c:pt idx="201">
                  <c:v>1.6114306119906709</c:v>
                </c:pt>
                <c:pt idx="202">
                  <c:v>1.9851831003976053</c:v>
                </c:pt>
                <c:pt idx="203">
                  <c:v>1.9803363862822898</c:v>
                </c:pt>
                <c:pt idx="204">
                  <c:v>1.8452226386595403</c:v>
                </c:pt>
                <c:pt idx="205">
                  <c:v>1.9698569280735434</c:v>
                </c:pt>
                <c:pt idx="206">
                  <c:v>1.522380506011231</c:v>
                </c:pt>
                <c:pt idx="207">
                  <c:v>1.2817573851449251</c:v>
                </c:pt>
                <c:pt idx="208">
                  <c:v>1.3845206230563172</c:v>
                </c:pt>
                <c:pt idx="209">
                  <c:v>1.3711479403798557</c:v>
                </c:pt>
                <c:pt idx="210">
                  <c:v>0.92996000414247171</c:v>
                </c:pt>
                <c:pt idx="211">
                  <c:v>0.46549549172341431</c:v>
                </c:pt>
                <c:pt idx="212">
                  <c:v>0.87259332396237765</c:v>
                </c:pt>
                <c:pt idx="213">
                  <c:v>0.44042995644156824</c:v>
                </c:pt>
                <c:pt idx="214">
                  <c:v>0.39064161547989307</c:v>
                </c:pt>
                <c:pt idx="215">
                  <c:v>4.4021643862671545E-2</c:v>
                </c:pt>
                <c:pt idx="216">
                  <c:v>5.337675148640067E-2</c:v>
                </c:pt>
                <c:pt idx="217">
                  <c:v>3.6106512390818968E-2</c:v>
                </c:pt>
                <c:pt idx="218">
                  <c:v>0.1679772804104748</c:v>
                </c:pt>
                <c:pt idx="219">
                  <c:v>0.20432010479742041</c:v>
                </c:pt>
                <c:pt idx="220">
                  <c:v>0.14048600865977737</c:v>
                </c:pt>
                <c:pt idx="221">
                  <c:v>0.18877039303409612</c:v>
                </c:pt>
                <c:pt idx="222">
                  <c:v>0.36604434017650006</c:v>
                </c:pt>
                <c:pt idx="223">
                  <c:v>0.73746551023958462</c:v>
                </c:pt>
                <c:pt idx="224">
                  <c:v>9.6298809904340463E-2</c:v>
                </c:pt>
                <c:pt idx="225">
                  <c:v>4.8483638851733332E-2</c:v>
                </c:pt>
                <c:pt idx="226">
                  <c:v>0.25082264358091638</c:v>
                </c:pt>
                <c:pt idx="227">
                  <c:v>0.4449354382553618</c:v>
                </c:pt>
                <c:pt idx="228">
                  <c:v>0.59401450990603466</c:v>
                </c:pt>
                <c:pt idx="229">
                  <c:v>0.41107333768927351</c:v>
                </c:pt>
                <c:pt idx="230">
                  <c:v>0.33817920498994064</c:v>
                </c:pt>
                <c:pt idx="231">
                  <c:v>0.42196586771531647</c:v>
                </c:pt>
                <c:pt idx="232">
                  <c:v>0.62836920586319078</c:v>
                </c:pt>
                <c:pt idx="233">
                  <c:v>0.3924226106467788</c:v>
                </c:pt>
                <c:pt idx="234">
                  <c:v>0.47878224755261301</c:v>
                </c:pt>
                <c:pt idx="235">
                  <c:v>0.16553008592515797</c:v>
                </c:pt>
                <c:pt idx="236">
                  <c:v>-0.14441733701610895</c:v>
                </c:pt>
                <c:pt idx="237">
                  <c:v>0.14923951144582315</c:v>
                </c:pt>
                <c:pt idx="238">
                  <c:v>-0.53710411831496185</c:v>
                </c:pt>
                <c:pt idx="239">
                  <c:v>-0.7492713711275063</c:v>
                </c:pt>
                <c:pt idx="240">
                  <c:v>-1.1971116288149348</c:v>
                </c:pt>
                <c:pt idx="241">
                  <c:v>-1.5223998038348361</c:v>
                </c:pt>
                <c:pt idx="242">
                  <c:v>-1.9281590683616894</c:v>
                </c:pt>
                <c:pt idx="243">
                  <c:v>-2.27475492859798</c:v>
                </c:pt>
                <c:pt idx="244">
                  <c:v>-2.7239680035135319</c:v>
                </c:pt>
                <c:pt idx="245">
                  <c:v>-3.0802492963138324</c:v>
                </c:pt>
                <c:pt idx="246">
                  <c:v>-3.2991866186852787</c:v>
                </c:pt>
                <c:pt idx="247">
                  <c:v>-3.3633323117049994</c:v>
                </c:pt>
                <c:pt idx="248">
                  <c:v>-3.2277743901475335</c:v>
                </c:pt>
                <c:pt idx="249">
                  <c:v>-3.3736260300359171</c:v>
                </c:pt>
                <c:pt idx="250">
                  <c:v>-3.2950279611692941</c:v>
                </c:pt>
                <c:pt idx="251">
                  <c:v>-3.3183351831960639</c:v>
                </c:pt>
                <c:pt idx="252">
                  <c:v>-3.0807913565456273</c:v>
                </c:pt>
                <c:pt idx="253">
                  <c:v>-2.5736640639514992</c:v>
                </c:pt>
                <c:pt idx="254">
                  <c:v>-2.3068305578901573</c:v>
                </c:pt>
                <c:pt idx="255">
                  <c:v>-1.9251545712223366</c:v>
                </c:pt>
                <c:pt idx="256">
                  <c:v>-1.6587111727416779</c:v>
                </c:pt>
                <c:pt idx="257">
                  <c:v>-1.2813140101434664</c:v>
                </c:pt>
                <c:pt idx="258">
                  <c:v>-0.77280689678403147</c:v>
                </c:pt>
                <c:pt idx="259">
                  <c:v>-0.67326169728810958</c:v>
                </c:pt>
                <c:pt idx="260">
                  <c:v>-0.60093679979294123</c:v>
                </c:pt>
                <c:pt idx="261">
                  <c:v>-0.45902181930622538</c:v>
                </c:pt>
                <c:pt idx="262">
                  <c:v>-0.39904137902987297</c:v>
                </c:pt>
                <c:pt idx="263">
                  <c:v>-6.4525970094433699E-2</c:v>
                </c:pt>
                <c:pt idx="264">
                  <c:v>-0.22008761932749565</c:v>
                </c:pt>
                <c:pt idx="265">
                  <c:v>-0.19688814284649075</c:v>
                </c:pt>
                <c:pt idx="266">
                  <c:v>-0.10828179916097475</c:v>
                </c:pt>
                <c:pt idx="267">
                  <c:v>-0.41742456109610604</c:v>
                </c:pt>
                <c:pt idx="268">
                  <c:v>-0.79537085127342999</c:v>
                </c:pt>
                <c:pt idx="269">
                  <c:v>-0.90588746941651155</c:v>
                </c:pt>
                <c:pt idx="270">
                  <c:v>-1.1723961545459129</c:v>
                </c:pt>
                <c:pt idx="271">
                  <c:v>-0.91218621808336131</c:v>
                </c:pt>
                <c:pt idx="272">
                  <c:v>-0.98589616042669681</c:v>
                </c:pt>
                <c:pt idx="273">
                  <c:v>-0.83535707174411511</c:v>
                </c:pt>
                <c:pt idx="274">
                  <c:v>-0.71184439011251122</c:v>
                </c:pt>
                <c:pt idx="275">
                  <c:v>-0.63063557104716406</c:v>
                </c:pt>
                <c:pt idx="276">
                  <c:v>-0.5135658921185059</c:v>
                </c:pt>
                <c:pt idx="277">
                  <c:v>-0.63193217279405534</c:v>
                </c:pt>
                <c:pt idx="278">
                  <c:v>-0.55314861382680269</c:v>
                </c:pt>
                <c:pt idx="279">
                  <c:v>-0.63908573906221688</c:v>
                </c:pt>
                <c:pt idx="280">
                  <c:v>-0.28077869266151434</c:v>
                </c:pt>
                <c:pt idx="281">
                  <c:v>-5.6766215065742878E-2</c:v>
                </c:pt>
                <c:pt idx="282">
                  <c:v>-0.30939016115099721</c:v>
                </c:pt>
              </c:numCache>
            </c:numRef>
          </c:val>
          <c:smooth val="0"/>
        </c:ser>
        <c:ser>
          <c:idx val="9"/>
          <c:order val="9"/>
          <c:marker>
            <c:symbol val="none"/>
          </c:marker>
          <c:cat>
            <c:numRef>
              <c:f>usd_sd!$B$149:$B$432</c:f>
              <c:numCache>
                <c:formatCode>yyyymm</c:formatCode>
                <c:ptCount val="284"/>
                <c:pt idx="0">
                  <c:v>33238</c:v>
                </c:pt>
                <c:pt idx="1">
                  <c:v>33269</c:v>
                </c:pt>
                <c:pt idx="2">
                  <c:v>33297</c:v>
                </c:pt>
                <c:pt idx="3">
                  <c:v>33328</c:v>
                </c:pt>
                <c:pt idx="4">
                  <c:v>33358</c:v>
                </c:pt>
                <c:pt idx="5">
                  <c:v>33389</c:v>
                </c:pt>
                <c:pt idx="6">
                  <c:v>33419</c:v>
                </c:pt>
                <c:pt idx="7">
                  <c:v>33450</c:v>
                </c:pt>
                <c:pt idx="8">
                  <c:v>33481</c:v>
                </c:pt>
                <c:pt idx="9">
                  <c:v>33511</c:v>
                </c:pt>
                <c:pt idx="10">
                  <c:v>33542</c:v>
                </c:pt>
                <c:pt idx="11">
                  <c:v>33572</c:v>
                </c:pt>
                <c:pt idx="12">
                  <c:v>33603</c:v>
                </c:pt>
                <c:pt idx="13">
                  <c:v>33634</c:v>
                </c:pt>
                <c:pt idx="14">
                  <c:v>33663</c:v>
                </c:pt>
                <c:pt idx="15">
                  <c:v>33694</c:v>
                </c:pt>
                <c:pt idx="16">
                  <c:v>33724</c:v>
                </c:pt>
                <c:pt idx="17">
                  <c:v>33755</c:v>
                </c:pt>
                <c:pt idx="18">
                  <c:v>33785</c:v>
                </c:pt>
                <c:pt idx="19">
                  <c:v>33816</c:v>
                </c:pt>
                <c:pt idx="20">
                  <c:v>33847</c:v>
                </c:pt>
                <c:pt idx="21">
                  <c:v>33877</c:v>
                </c:pt>
                <c:pt idx="22">
                  <c:v>33908</c:v>
                </c:pt>
                <c:pt idx="23">
                  <c:v>33938</c:v>
                </c:pt>
                <c:pt idx="24">
                  <c:v>33969</c:v>
                </c:pt>
                <c:pt idx="25">
                  <c:v>34000</c:v>
                </c:pt>
                <c:pt idx="26">
                  <c:v>34028</c:v>
                </c:pt>
                <c:pt idx="27">
                  <c:v>34059</c:v>
                </c:pt>
                <c:pt idx="28">
                  <c:v>34089</c:v>
                </c:pt>
                <c:pt idx="29">
                  <c:v>34120</c:v>
                </c:pt>
                <c:pt idx="30">
                  <c:v>34150</c:v>
                </c:pt>
                <c:pt idx="31">
                  <c:v>34181</c:v>
                </c:pt>
                <c:pt idx="32">
                  <c:v>34212</c:v>
                </c:pt>
                <c:pt idx="33">
                  <c:v>34242</c:v>
                </c:pt>
                <c:pt idx="34">
                  <c:v>34273</c:v>
                </c:pt>
                <c:pt idx="35">
                  <c:v>34303</c:v>
                </c:pt>
                <c:pt idx="36">
                  <c:v>34334</c:v>
                </c:pt>
                <c:pt idx="37">
                  <c:v>34365</c:v>
                </c:pt>
                <c:pt idx="38">
                  <c:v>34393</c:v>
                </c:pt>
                <c:pt idx="39">
                  <c:v>34424</c:v>
                </c:pt>
                <c:pt idx="40">
                  <c:v>34454</c:v>
                </c:pt>
                <c:pt idx="41">
                  <c:v>34485</c:v>
                </c:pt>
                <c:pt idx="42">
                  <c:v>34515</c:v>
                </c:pt>
                <c:pt idx="43">
                  <c:v>34546</c:v>
                </c:pt>
                <c:pt idx="44">
                  <c:v>34577</c:v>
                </c:pt>
                <c:pt idx="45">
                  <c:v>34607</c:v>
                </c:pt>
                <c:pt idx="46">
                  <c:v>34638</c:v>
                </c:pt>
                <c:pt idx="47">
                  <c:v>34668</c:v>
                </c:pt>
                <c:pt idx="48">
                  <c:v>34699</c:v>
                </c:pt>
                <c:pt idx="49">
                  <c:v>34730</c:v>
                </c:pt>
                <c:pt idx="50">
                  <c:v>34758</c:v>
                </c:pt>
                <c:pt idx="51">
                  <c:v>34789</c:v>
                </c:pt>
                <c:pt idx="52">
                  <c:v>34819</c:v>
                </c:pt>
                <c:pt idx="53">
                  <c:v>34850</c:v>
                </c:pt>
                <c:pt idx="54">
                  <c:v>34880</c:v>
                </c:pt>
                <c:pt idx="55">
                  <c:v>34911</c:v>
                </c:pt>
                <c:pt idx="56">
                  <c:v>34942</c:v>
                </c:pt>
                <c:pt idx="57">
                  <c:v>34972</c:v>
                </c:pt>
                <c:pt idx="58">
                  <c:v>35003</c:v>
                </c:pt>
                <c:pt idx="59">
                  <c:v>35033</c:v>
                </c:pt>
                <c:pt idx="60">
                  <c:v>35064</c:v>
                </c:pt>
                <c:pt idx="61">
                  <c:v>35095</c:v>
                </c:pt>
                <c:pt idx="62">
                  <c:v>35124</c:v>
                </c:pt>
                <c:pt idx="63">
                  <c:v>35155</c:v>
                </c:pt>
                <c:pt idx="64">
                  <c:v>35185</c:v>
                </c:pt>
                <c:pt idx="65">
                  <c:v>35216</c:v>
                </c:pt>
                <c:pt idx="66">
                  <c:v>35246</c:v>
                </c:pt>
                <c:pt idx="67">
                  <c:v>35277</c:v>
                </c:pt>
                <c:pt idx="68">
                  <c:v>35308</c:v>
                </c:pt>
                <c:pt idx="69">
                  <c:v>35338</c:v>
                </c:pt>
                <c:pt idx="70">
                  <c:v>35369</c:v>
                </c:pt>
                <c:pt idx="71">
                  <c:v>35399</c:v>
                </c:pt>
                <c:pt idx="72">
                  <c:v>35430</c:v>
                </c:pt>
                <c:pt idx="73">
                  <c:v>35461</c:v>
                </c:pt>
                <c:pt idx="74">
                  <c:v>35489</c:v>
                </c:pt>
                <c:pt idx="75">
                  <c:v>35520</c:v>
                </c:pt>
                <c:pt idx="76">
                  <c:v>35550</c:v>
                </c:pt>
                <c:pt idx="77">
                  <c:v>35581</c:v>
                </c:pt>
                <c:pt idx="78">
                  <c:v>35611</c:v>
                </c:pt>
                <c:pt idx="79">
                  <c:v>35642</c:v>
                </c:pt>
                <c:pt idx="80">
                  <c:v>35673</c:v>
                </c:pt>
                <c:pt idx="81">
                  <c:v>35703</c:v>
                </c:pt>
                <c:pt idx="82">
                  <c:v>35734</c:v>
                </c:pt>
                <c:pt idx="83">
                  <c:v>35764</c:v>
                </c:pt>
                <c:pt idx="84">
                  <c:v>35795</c:v>
                </c:pt>
                <c:pt idx="85">
                  <c:v>35826</c:v>
                </c:pt>
                <c:pt idx="86">
                  <c:v>35854</c:v>
                </c:pt>
                <c:pt idx="87">
                  <c:v>35885</c:v>
                </c:pt>
                <c:pt idx="88">
                  <c:v>35915</c:v>
                </c:pt>
                <c:pt idx="89">
                  <c:v>35946</c:v>
                </c:pt>
                <c:pt idx="90">
                  <c:v>35976</c:v>
                </c:pt>
                <c:pt idx="91">
                  <c:v>36007</c:v>
                </c:pt>
                <c:pt idx="92">
                  <c:v>36038</c:v>
                </c:pt>
                <c:pt idx="93">
                  <c:v>36068</c:v>
                </c:pt>
                <c:pt idx="94">
                  <c:v>36099</c:v>
                </c:pt>
                <c:pt idx="95">
                  <c:v>36129</c:v>
                </c:pt>
                <c:pt idx="96">
                  <c:v>36160</c:v>
                </c:pt>
                <c:pt idx="97">
                  <c:v>36191</c:v>
                </c:pt>
                <c:pt idx="98">
                  <c:v>36219</c:v>
                </c:pt>
                <c:pt idx="99">
                  <c:v>36250</c:v>
                </c:pt>
                <c:pt idx="100">
                  <c:v>36280</c:v>
                </c:pt>
                <c:pt idx="101">
                  <c:v>36311</c:v>
                </c:pt>
                <c:pt idx="102">
                  <c:v>36341</c:v>
                </c:pt>
                <c:pt idx="103">
                  <c:v>36372</c:v>
                </c:pt>
                <c:pt idx="104">
                  <c:v>36403</c:v>
                </c:pt>
                <c:pt idx="105">
                  <c:v>36433</c:v>
                </c:pt>
                <c:pt idx="106">
                  <c:v>36464</c:v>
                </c:pt>
                <c:pt idx="107">
                  <c:v>36494</c:v>
                </c:pt>
                <c:pt idx="108">
                  <c:v>36525</c:v>
                </c:pt>
                <c:pt idx="109">
                  <c:v>36556</c:v>
                </c:pt>
                <c:pt idx="110">
                  <c:v>36585</c:v>
                </c:pt>
                <c:pt idx="111">
                  <c:v>36616</c:v>
                </c:pt>
                <c:pt idx="112">
                  <c:v>36646</c:v>
                </c:pt>
                <c:pt idx="113">
                  <c:v>36677</c:v>
                </c:pt>
                <c:pt idx="114">
                  <c:v>36707</c:v>
                </c:pt>
                <c:pt idx="115">
                  <c:v>36738</c:v>
                </c:pt>
                <c:pt idx="116">
                  <c:v>36769</c:v>
                </c:pt>
                <c:pt idx="117">
                  <c:v>36799</c:v>
                </c:pt>
                <c:pt idx="118">
                  <c:v>36830</c:v>
                </c:pt>
                <c:pt idx="119">
                  <c:v>36860</c:v>
                </c:pt>
                <c:pt idx="120">
                  <c:v>36891</c:v>
                </c:pt>
                <c:pt idx="121">
                  <c:v>36922</c:v>
                </c:pt>
                <c:pt idx="122">
                  <c:v>36950</c:v>
                </c:pt>
                <c:pt idx="123">
                  <c:v>36981</c:v>
                </c:pt>
                <c:pt idx="124">
                  <c:v>37011</c:v>
                </c:pt>
                <c:pt idx="125">
                  <c:v>37042</c:v>
                </c:pt>
                <c:pt idx="126">
                  <c:v>37072</c:v>
                </c:pt>
                <c:pt idx="127">
                  <c:v>37103</c:v>
                </c:pt>
                <c:pt idx="128">
                  <c:v>37134</c:v>
                </c:pt>
                <c:pt idx="129">
                  <c:v>37164</c:v>
                </c:pt>
                <c:pt idx="130">
                  <c:v>37195</c:v>
                </c:pt>
                <c:pt idx="131">
                  <c:v>37225</c:v>
                </c:pt>
                <c:pt idx="132">
                  <c:v>37256</c:v>
                </c:pt>
                <c:pt idx="133">
                  <c:v>37287</c:v>
                </c:pt>
                <c:pt idx="134">
                  <c:v>37315</c:v>
                </c:pt>
                <c:pt idx="135">
                  <c:v>37346</c:v>
                </c:pt>
                <c:pt idx="136">
                  <c:v>37376</c:v>
                </c:pt>
                <c:pt idx="137">
                  <c:v>37407</c:v>
                </c:pt>
                <c:pt idx="138">
                  <c:v>37437</c:v>
                </c:pt>
                <c:pt idx="139">
                  <c:v>37468</c:v>
                </c:pt>
                <c:pt idx="140">
                  <c:v>37499</c:v>
                </c:pt>
                <c:pt idx="141">
                  <c:v>37529</c:v>
                </c:pt>
                <c:pt idx="142">
                  <c:v>37560</c:v>
                </c:pt>
                <c:pt idx="143">
                  <c:v>37590</c:v>
                </c:pt>
                <c:pt idx="144">
                  <c:v>37621</c:v>
                </c:pt>
                <c:pt idx="145">
                  <c:v>37652</c:v>
                </c:pt>
                <c:pt idx="146">
                  <c:v>37680</c:v>
                </c:pt>
                <c:pt idx="147">
                  <c:v>37711</c:v>
                </c:pt>
                <c:pt idx="148">
                  <c:v>37741</c:v>
                </c:pt>
                <c:pt idx="149">
                  <c:v>37772</c:v>
                </c:pt>
                <c:pt idx="150">
                  <c:v>37802</c:v>
                </c:pt>
                <c:pt idx="151">
                  <c:v>37833</c:v>
                </c:pt>
                <c:pt idx="152">
                  <c:v>37864</c:v>
                </c:pt>
                <c:pt idx="153">
                  <c:v>37894</c:v>
                </c:pt>
                <c:pt idx="154">
                  <c:v>37925</c:v>
                </c:pt>
                <c:pt idx="155">
                  <c:v>37955</c:v>
                </c:pt>
                <c:pt idx="156">
                  <c:v>37986</c:v>
                </c:pt>
                <c:pt idx="157">
                  <c:v>38017</c:v>
                </c:pt>
                <c:pt idx="158">
                  <c:v>38046</c:v>
                </c:pt>
                <c:pt idx="159">
                  <c:v>38077</c:v>
                </c:pt>
                <c:pt idx="160">
                  <c:v>38107</c:v>
                </c:pt>
                <c:pt idx="161">
                  <c:v>38138</c:v>
                </c:pt>
                <c:pt idx="162">
                  <c:v>38168</c:v>
                </c:pt>
                <c:pt idx="163">
                  <c:v>38199</c:v>
                </c:pt>
                <c:pt idx="164">
                  <c:v>38230</c:v>
                </c:pt>
                <c:pt idx="165">
                  <c:v>38260</c:v>
                </c:pt>
                <c:pt idx="166">
                  <c:v>38291</c:v>
                </c:pt>
                <c:pt idx="167">
                  <c:v>38321</c:v>
                </c:pt>
                <c:pt idx="168">
                  <c:v>38352</c:v>
                </c:pt>
                <c:pt idx="169">
                  <c:v>38383</c:v>
                </c:pt>
                <c:pt idx="170">
                  <c:v>38411</c:v>
                </c:pt>
                <c:pt idx="171">
                  <c:v>38442</c:v>
                </c:pt>
                <c:pt idx="172">
                  <c:v>38472</c:v>
                </c:pt>
                <c:pt idx="173">
                  <c:v>38503</c:v>
                </c:pt>
                <c:pt idx="174">
                  <c:v>38533</c:v>
                </c:pt>
                <c:pt idx="175">
                  <c:v>38564</c:v>
                </c:pt>
                <c:pt idx="176">
                  <c:v>38595</c:v>
                </c:pt>
                <c:pt idx="177">
                  <c:v>38625</c:v>
                </c:pt>
                <c:pt idx="178">
                  <c:v>38656</c:v>
                </c:pt>
                <c:pt idx="179">
                  <c:v>38686</c:v>
                </c:pt>
                <c:pt idx="180">
                  <c:v>38717</c:v>
                </c:pt>
                <c:pt idx="181">
                  <c:v>38748</c:v>
                </c:pt>
                <c:pt idx="182">
                  <c:v>38776</c:v>
                </c:pt>
                <c:pt idx="183">
                  <c:v>38807</c:v>
                </c:pt>
                <c:pt idx="184">
                  <c:v>38837</c:v>
                </c:pt>
                <c:pt idx="185">
                  <c:v>38868</c:v>
                </c:pt>
                <c:pt idx="186">
                  <c:v>38898</c:v>
                </c:pt>
                <c:pt idx="187">
                  <c:v>38929</c:v>
                </c:pt>
                <c:pt idx="188">
                  <c:v>38960</c:v>
                </c:pt>
                <c:pt idx="189">
                  <c:v>38990</c:v>
                </c:pt>
                <c:pt idx="190">
                  <c:v>39021</c:v>
                </c:pt>
                <c:pt idx="191">
                  <c:v>39051</c:v>
                </c:pt>
                <c:pt idx="192">
                  <c:v>39082</c:v>
                </c:pt>
                <c:pt idx="193">
                  <c:v>39113</c:v>
                </c:pt>
                <c:pt idx="194">
                  <c:v>39141</c:v>
                </c:pt>
                <c:pt idx="195">
                  <c:v>39172</c:v>
                </c:pt>
                <c:pt idx="196">
                  <c:v>39202</c:v>
                </c:pt>
                <c:pt idx="197">
                  <c:v>39233</c:v>
                </c:pt>
                <c:pt idx="198">
                  <c:v>39263</c:v>
                </c:pt>
                <c:pt idx="199">
                  <c:v>39294</c:v>
                </c:pt>
                <c:pt idx="200">
                  <c:v>39325</c:v>
                </c:pt>
                <c:pt idx="201">
                  <c:v>39355</c:v>
                </c:pt>
                <c:pt idx="202">
                  <c:v>39386</c:v>
                </c:pt>
                <c:pt idx="203">
                  <c:v>39416</c:v>
                </c:pt>
                <c:pt idx="204">
                  <c:v>39447</c:v>
                </c:pt>
                <c:pt idx="205">
                  <c:v>39478</c:v>
                </c:pt>
                <c:pt idx="206">
                  <c:v>39507</c:v>
                </c:pt>
                <c:pt idx="207">
                  <c:v>39538</c:v>
                </c:pt>
                <c:pt idx="208">
                  <c:v>39568</c:v>
                </c:pt>
                <c:pt idx="209">
                  <c:v>39599</c:v>
                </c:pt>
                <c:pt idx="210">
                  <c:v>39629</c:v>
                </c:pt>
                <c:pt idx="211">
                  <c:v>39660</c:v>
                </c:pt>
                <c:pt idx="212">
                  <c:v>39691</c:v>
                </c:pt>
                <c:pt idx="213">
                  <c:v>39721</c:v>
                </c:pt>
                <c:pt idx="214">
                  <c:v>39752</c:v>
                </c:pt>
                <c:pt idx="215">
                  <c:v>39782</c:v>
                </c:pt>
                <c:pt idx="216">
                  <c:v>39813</c:v>
                </c:pt>
                <c:pt idx="217">
                  <c:v>39844</c:v>
                </c:pt>
                <c:pt idx="218">
                  <c:v>39872</c:v>
                </c:pt>
                <c:pt idx="219">
                  <c:v>39903</c:v>
                </c:pt>
                <c:pt idx="220">
                  <c:v>39933</c:v>
                </c:pt>
                <c:pt idx="221">
                  <c:v>39964</c:v>
                </c:pt>
                <c:pt idx="222">
                  <c:v>39994</c:v>
                </c:pt>
                <c:pt idx="223">
                  <c:v>40025</c:v>
                </c:pt>
                <c:pt idx="224">
                  <c:v>40056</c:v>
                </c:pt>
                <c:pt idx="225">
                  <c:v>40086</c:v>
                </c:pt>
                <c:pt idx="226">
                  <c:v>40117</c:v>
                </c:pt>
                <c:pt idx="227">
                  <c:v>40147</c:v>
                </c:pt>
                <c:pt idx="228">
                  <c:v>40178</c:v>
                </c:pt>
                <c:pt idx="229">
                  <c:v>40209</c:v>
                </c:pt>
                <c:pt idx="230">
                  <c:v>40237</c:v>
                </c:pt>
                <c:pt idx="231">
                  <c:v>40268</c:v>
                </c:pt>
                <c:pt idx="232">
                  <c:v>40298</c:v>
                </c:pt>
                <c:pt idx="233">
                  <c:v>40329</c:v>
                </c:pt>
                <c:pt idx="234">
                  <c:v>40359</c:v>
                </c:pt>
                <c:pt idx="235">
                  <c:v>40390</c:v>
                </c:pt>
                <c:pt idx="236">
                  <c:v>40421</c:v>
                </c:pt>
                <c:pt idx="237">
                  <c:v>40451</c:v>
                </c:pt>
                <c:pt idx="238">
                  <c:v>40482</c:v>
                </c:pt>
                <c:pt idx="239">
                  <c:v>40512</c:v>
                </c:pt>
                <c:pt idx="240">
                  <c:v>40543</c:v>
                </c:pt>
                <c:pt idx="241">
                  <c:v>40574</c:v>
                </c:pt>
                <c:pt idx="242">
                  <c:v>40602</c:v>
                </c:pt>
                <c:pt idx="243">
                  <c:v>40633</c:v>
                </c:pt>
                <c:pt idx="244">
                  <c:v>40663</c:v>
                </c:pt>
                <c:pt idx="245">
                  <c:v>40694</c:v>
                </c:pt>
                <c:pt idx="246">
                  <c:v>40724</c:v>
                </c:pt>
                <c:pt idx="247">
                  <c:v>40755</c:v>
                </c:pt>
                <c:pt idx="248">
                  <c:v>40786</c:v>
                </c:pt>
                <c:pt idx="249">
                  <c:v>40816</c:v>
                </c:pt>
                <c:pt idx="250">
                  <c:v>40847</c:v>
                </c:pt>
                <c:pt idx="251">
                  <c:v>40877</c:v>
                </c:pt>
                <c:pt idx="252">
                  <c:v>40908</c:v>
                </c:pt>
                <c:pt idx="253">
                  <c:v>40939</c:v>
                </c:pt>
                <c:pt idx="254">
                  <c:v>40968</c:v>
                </c:pt>
                <c:pt idx="255">
                  <c:v>40999</c:v>
                </c:pt>
                <c:pt idx="256">
                  <c:v>41029</c:v>
                </c:pt>
                <c:pt idx="257">
                  <c:v>41060</c:v>
                </c:pt>
                <c:pt idx="258">
                  <c:v>41090</c:v>
                </c:pt>
                <c:pt idx="259">
                  <c:v>41121</c:v>
                </c:pt>
                <c:pt idx="260">
                  <c:v>41152</c:v>
                </c:pt>
                <c:pt idx="261">
                  <c:v>41182</c:v>
                </c:pt>
                <c:pt idx="262">
                  <c:v>41213</c:v>
                </c:pt>
                <c:pt idx="263">
                  <c:v>41243</c:v>
                </c:pt>
                <c:pt idx="264">
                  <c:v>41274</c:v>
                </c:pt>
                <c:pt idx="265">
                  <c:v>41305</c:v>
                </c:pt>
                <c:pt idx="266">
                  <c:v>41333</c:v>
                </c:pt>
                <c:pt idx="267">
                  <c:v>41364</c:v>
                </c:pt>
                <c:pt idx="268">
                  <c:v>41394</c:v>
                </c:pt>
                <c:pt idx="269">
                  <c:v>41425</c:v>
                </c:pt>
                <c:pt idx="270">
                  <c:v>41455</c:v>
                </c:pt>
                <c:pt idx="271">
                  <c:v>41486</c:v>
                </c:pt>
                <c:pt idx="272">
                  <c:v>41517</c:v>
                </c:pt>
                <c:pt idx="273">
                  <c:v>41547</c:v>
                </c:pt>
                <c:pt idx="274">
                  <c:v>41578</c:v>
                </c:pt>
                <c:pt idx="275">
                  <c:v>41608</c:v>
                </c:pt>
                <c:pt idx="276">
                  <c:v>41639</c:v>
                </c:pt>
                <c:pt idx="277">
                  <c:v>41670</c:v>
                </c:pt>
                <c:pt idx="278">
                  <c:v>41698</c:v>
                </c:pt>
                <c:pt idx="279">
                  <c:v>41729</c:v>
                </c:pt>
                <c:pt idx="280">
                  <c:v>41759</c:v>
                </c:pt>
                <c:pt idx="281">
                  <c:v>41790</c:v>
                </c:pt>
                <c:pt idx="282">
                  <c:v>41820</c:v>
                </c:pt>
                <c:pt idx="283">
                  <c:v>41851</c:v>
                </c:pt>
              </c:numCache>
            </c:numRef>
          </c:cat>
          <c:val>
            <c:numRef>
              <c:f>usd_sd!$L$149:$L$432</c:f>
              <c:numCache>
                <c:formatCode>0.0</c:formatCode>
                <c:ptCount val="284"/>
                <c:pt idx="0">
                  <c:v>-0.13781059304370541</c:v>
                </c:pt>
                <c:pt idx="1">
                  <c:v>0.44409159400411208</c:v>
                </c:pt>
                <c:pt idx="2">
                  <c:v>-0.36951319836698204</c:v>
                </c:pt>
                <c:pt idx="3">
                  <c:v>0.8312025069556187</c:v>
                </c:pt>
                <c:pt idx="4">
                  <c:v>0.96547612781523362</c:v>
                </c:pt>
                <c:pt idx="5">
                  <c:v>0.80481159932060198</c:v>
                </c:pt>
                <c:pt idx="6">
                  <c:v>-0.53097117904208424</c:v>
                </c:pt>
                <c:pt idx="7">
                  <c:v>-0.70229923665063487</c:v>
                </c:pt>
                <c:pt idx="8">
                  <c:v>-1.3311548205891619</c:v>
                </c:pt>
                <c:pt idx="9">
                  <c:v>-1.4279780956802863</c:v>
                </c:pt>
                <c:pt idx="10">
                  <c:v>-1.5626944766988373</c:v>
                </c:pt>
                <c:pt idx="11">
                  <c:v>-1.604929560415953</c:v>
                </c:pt>
                <c:pt idx="12">
                  <c:v>-1.3632351032591132</c:v>
                </c:pt>
                <c:pt idx="13">
                  <c:v>-1.5986400271226477</c:v>
                </c:pt>
                <c:pt idx="14">
                  <c:v>-1.021661933264419</c:v>
                </c:pt>
                <c:pt idx="15">
                  <c:v>-0.91837886138474356</c:v>
                </c:pt>
                <c:pt idx="16">
                  <c:v>-1.0630867318354444</c:v>
                </c:pt>
                <c:pt idx="17">
                  <c:v>-0.2220356843047194</c:v>
                </c:pt>
                <c:pt idx="18">
                  <c:v>-0.33745534782353981</c:v>
                </c:pt>
                <c:pt idx="19">
                  <c:v>0.61358689006455647</c:v>
                </c:pt>
                <c:pt idx="20">
                  <c:v>0.61482870977647841</c:v>
                </c:pt>
                <c:pt idx="21">
                  <c:v>1.1192551033494824</c:v>
                </c:pt>
                <c:pt idx="22">
                  <c:v>1.4524609693021784</c:v>
                </c:pt>
                <c:pt idx="23">
                  <c:v>2.4446003863467327</c:v>
                </c:pt>
                <c:pt idx="24">
                  <c:v>1.702949605649825</c:v>
                </c:pt>
                <c:pt idx="25">
                  <c:v>3.159885720398901</c:v>
                </c:pt>
                <c:pt idx="26">
                  <c:v>3.2699285520702492</c:v>
                </c:pt>
                <c:pt idx="27">
                  <c:v>2.3574355627295112</c:v>
                </c:pt>
                <c:pt idx="28">
                  <c:v>1.9859240386853887</c:v>
                </c:pt>
                <c:pt idx="29">
                  <c:v>2.3009494142229019</c:v>
                </c:pt>
                <c:pt idx="30">
                  <c:v>2.7360674724486462</c:v>
                </c:pt>
                <c:pt idx="31">
                  <c:v>1.5593397572348746</c:v>
                </c:pt>
                <c:pt idx="32">
                  <c:v>2.342197195126988</c:v>
                </c:pt>
                <c:pt idx="33">
                  <c:v>1.3855576029577104</c:v>
                </c:pt>
                <c:pt idx="34">
                  <c:v>1.2317663243588726</c:v>
                </c:pt>
                <c:pt idx="35">
                  <c:v>0.78248361189333948</c:v>
                </c:pt>
                <c:pt idx="36">
                  <c:v>0.73067574459383411</c:v>
                </c:pt>
                <c:pt idx="37">
                  <c:v>0.44108007195202059</c:v>
                </c:pt>
                <c:pt idx="38">
                  <c:v>0.79512020822853113</c:v>
                </c:pt>
                <c:pt idx="39">
                  <c:v>-4.3784073021044069E-2</c:v>
                </c:pt>
                <c:pt idx="40">
                  <c:v>0.5701825267820112</c:v>
                </c:pt>
                <c:pt idx="41">
                  <c:v>-0.1744103330788554</c:v>
                </c:pt>
                <c:pt idx="42">
                  <c:v>2.1126030888150984E-2</c:v>
                </c:pt>
                <c:pt idx="43">
                  <c:v>-0.29262807871409302</c:v>
                </c:pt>
                <c:pt idx="44">
                  <c:v>-0.70876527105505482</c:v>
                </c:pt>
                <c:pt idx="45">
                  <c:v>-0.23350680445903604</c:v>
                </c:pt>
                <c:pt idx="46">
                  <c:v>-0.43315447940676266</c:v>
                </c:pt>
                <c:pt idx="47">
                  <c:v>-0.39600916847910922</c:v>
                </c:pt>
                <c:pt idx="48">
                  <c:v>-0.39435314759084339</c:v>
                </c:pt>
                <c:pt idx="49">
                  <c:v>-0.54093655372071769</c:v>
                </c:pt>
                <c:pt idx="50">
                  <c:v>-1.1162414332311899</c:v>
                </c:pt>
                <c:pt idx="51">
                  <c:v>-2.0244591263728261E-2</c:v>
                </c:pt>
                <c:pt idx="52">
                  <c:v>-0.32154065233946727</c:v>
                </c:pt>
                <c:pt idx="53">
                  <c:v>-0.4573094556109219</c:v>
                </c:pt>
                <c:pt idx="54">
                  <c:v>-0.58182770661395689</c:v>
                </c:pt>
                <c:pt idx="55">
                  <c:v>-0.38187800777379122</c:v>
                </c:pt>
                <c:pt idx="56">
                  <c:v>2.1227691937864963E-2</c:v>
                </c:pt>
                <c:pt idx="57">
                  <c:v>-0.33497519642368606</c:v>
                </c:pt>
                <c:pt idx="58">
                  <c:v>0.19267429308204437</c:v>
                </c:pt>
                <c:pt idx="59">
                  <c:v>-0.2571557974185123</c:v>
                </c:pt>
                <c:pt idx="60">
                  <c:v>0.39358638665167012</c:v>
                </c:pt>
                <c:pt idx="61">
                  <c:v>0.19965675276962966</c:v>
                </c:pt>
                <c:pt idx="62">
                  <c:v>0.17133437592393461</c:v>
                </c:pt>
                <c:pt idx="63">
                  <c:v>-0.12090358669281161</c:v>
                </c:pt>
                <c:pt idx="64">
                  <c:v>-4.9145823642564229E-2</c:v>
                </c:pt>
                <c:pt idx="65">
                  <c:v>0.11502041279556544</c:v>
                </c:pt>
                <c:pt idx="66">
                  <c:v>9.9341189140778441E-2</c:v>
                </c:pt>
                <c:pt idx="67">
                  <c:v>-1.7074319263743018E-2</c:v>
                </c:pt>
                <c:pt idx="68">
                  <c:v>-8.8144781735711039E-2</c:v>
                </c:pt>
                <c:pt idx="69">
                  <c:v>-0.19301375091063372</c:v>
                </c:pt>
                <c:pt idx="70">
                  <c:v>-0.49248236209101132</c:v>
                </c:pt>
                <c:pt idx="71">
                  <c:v>-0.36617674269122713</c:v>
                </c:pt>
                <c:pt idx="72">
                  <c:v>-0.37684649290108413</c:v>
                </c:pt>
                <c:pt idx="73">
                  <c:v>-0.51140848415735141</c:v>
                </c:pt>
                <c:pt idx="74">
                  <c:v>-0.28534482737683814</c:v>
                </c:pt>
                <c:pt idx="75">
                  <c:v>-0.42270650033821822</c:v>
                </c:pt>
                <c:pt idx="76">
                  <c:v>-0.6959305437060207</c:v>
                </c:pt>
                <c:pt idx="77">
                  <c:v>-0.55247427695605145</c:v>
                </c:pt>
                <c:pt idx="78">
                  <c:v>-0.58861086116061168</c:v>
                </c:pt>
                <c:pt idx="79">
                  <c:v>-0.52310127852031241</c:v>
                </c:pt>
                <c:pt idx="80">
                  <c:v>-0.48428843876856587</c:v>
                </c:pt>
                <c:pt idx="81">
                  <c:v>-9.2868124068543584E-2</c:v>
                </c:pt>
                <c:pt idx="82">
                  <c:v>-0.42806733694475024</c:v>
                </c:pt>
                <c:pt idx="83">
                  <c:v>1.4479727013643167E-5</c:v>
                </c:pt>
                <c:pt idx="84">
                  <c:v>-0.87688045481416033</c:v>
                </c:pt>
                <c:pt idx="85">
                  <c:v>-1.0284893749648167</c:v>
                </c:pt>
                <c:pt idx="86">
                  <c:v>-0.64989804825930408</c:v>
                </c:pt>
                <c:pt idx="87">
                  <c:v>-0.42911560774594476</c:v>
                </c:pt>
                <c:pt idx="88">
                  <c:v>-0.14411864154175627</c:v>
                </c:pt>
                <c:pt idx="89">
                  <c:v>-0.4913258040173154</c:v>
                </c:pt>
                <c:pt idx="90">
                  <c:v>-0.29018240789579863</c:v>
                </c:pt>
                <c:pt idx="91">
                  <c:v>-0.26553627610702524</c:v>
                </c:pt>
                <c:pt idx="92">
                  <c:v>-0.28398689506882879</c:v>
                </c:pt>
                <c:pt idx="93">
                  <c:v>-0.43746938583515932</c:v>
                </c:pt>
                <c:pt idx="94">
                  <c:v>2.0478448271393141E-3</c:v>
                </c:pt>
                <c:pt idx="95">
                  <c:v>-0.19677185514350926</c:v>
                </c:pt>
                <c:pt idx="96">
                  <c:v>0.35331125863382545</c:v>
                </c:pt>
                <c:pt idx="97">
                  <c:v>0.8979683608200878</c:v>
                </c:pt>
                <c:pt idx="98">
                  <c:v>-0.15037838978398774</c:v>
                </c:pt>
                <c:pt idx="99">
                  <c:v>-0.28014733915065537</c:v>
                </c:pt>
                <c:pt idx="100">
                  <c:v>-0.53783716083732902</c:v>
                </c:pt>
                <c:pt idx="101">
                  <c:v>-0.24564842523538102</c:v>
                </c:pt>
                <c:pt idx="102">
                  <c:v>-0.23812277123173248</c:v>
                </c:pt>
                <c:pt idx="103">
                  <c:v>-0.13133889016308556</c:v>
                </c:pt>
                <c:pt idx="104">
                  <c:v>-0.40664417002287123</c:v>
                </c:pt>
                <c:pt idx="105">
                  <c:v>-0.5148544216922355</c:v>
                </c:pt>
                <c:pt idx="106">
                  <c:v>-0.29050187506535419</c:v>
                </c:pt>
                <c:pt idx="107">
                  <c:v>-0.5242041585657351</c:v>
                </c:pt>
                <c:pt idx="108">
                  <c:v>-0.74258675975337529</c:v>
                </c:pt>
                <c:pt idx="109">
                  <c:v>-0.21072575089573367</c:v>
                </c:pt>
                <c:pt idx="110">
                  <c:v>-3.1759894086267643E-2</c:v>
                </c:pt>
                <c:pt idx="111">
                  <c:v>-0.42282545305842145</c:v>
                </c:pt>
                <c:pt idx="112">
                  <c:v>-0.33255745864697045</c:v>
                </c:pt>
                <c:pt idx="113">
                  <c:v>-0.41628180720671787</c:v>
                </c:pt>
                <c:pt idx="114">
                  <c:v>-0.65938358605389624</c:v>
                </c:pt>
                <c:pt idx="115">
                  <c:v>-0.7410813747304722</c:v>
                </c:pt>
                <c:pt idx="116">
                  <c:v>-0.69075879711277688</c:v>
                </c:pt>
                <c:pt idx="117">
                  <c:v>-0.58060386556322308</c:v>
                </c:pt>
                <c:pt idx="118">
                  <c:v>-1.1073592714175826</c:v>
                </c:pt>
                <c:pt idx="119">
                  <c:v>-0.66896637723535268</c:v>
                </c:pt>
                <c:pt idx="120">
                  <c:v>-0.88167467264991406</c:v>
                </c:pt>
                <c:pt idx="121">
                  <c:v>-1.7683457846579942</c:v>
                </c:pt>
                <c:pt idx="122">
                  <c:v>-1.233372457590953</c:v>
                </c:pt>
                <c:pt idx="123">
                  <c:v>-1.0301825557567166</c:v>
                </c:pt>
                <c:pt idx="124">
                  <c:v>-0.74213972841246567</c:v>
                </c:pt>
                <c:pt idx="125">
                  <c:v>-0.64743722367047596</c:v>
                </c:pt>
                <c:pt idx="126">
                  <c:v>-0.45179290992260962</c:v>
                </c:pt>
                <c:pt idx="127">
                  <c:v>-0.34724962130963316</c:v>
                </c:pt>
                <c:pt idx="128">
                  <c:v>-0.26118439989942283</c:v>
                </c:pt>
                <c:pt idx="129">
                  <c:v>-0.34873125506323271</c:v>
                </c:pt>
                <c:pt idx="130">
                  <c:v>0.15525505245789523</c:v>
                </c:pt>
                <c:pt idx="131">
                  <c:v>-0.18517555482859654</c:v>
                </c:pt>
                <c:pt idx="132">
                  <c:v>0.32295801000910312</c:v>
                </c:pt>
                <c:pt idx="133">
                  <c:v>1.5925770912461394</c:v>
                </c:pt>
                <c:pt idx="134">
                  <c:v>0.97623230996780652</c:v>
                </c:pt>
                <c:pt idx="135">
                  <c:v>1.332438021782641</c:v>
                </c:pt>
                <c:pt idx="136">
                  <c:v>0.23445796678276393</c:v>
                </c:pt>
                <c:pt idx="137">
                  <c:v>0.62780693037609991</c:v>
                </c:pt>
                <c:pt idx="138">
                  <c:v>0.20317552477760054</c:v>
                </c:pt>
                <c:pt idx="139">
                  <c:v>6.5878851955467999E-2</c:v>
                </c:pt>
                <c:pt idx="140">
                  <c:v>0.45527217856826374</c:v>
                </c:pt>
                <c:pt idx="141">
                  <c:v>0.42987619876564848</c:v>
                </c:pt>
                <c:pt idx="142">
                  <c:v>0.4033131206507416</c:v>
                </c:pt>
                <c:pt idx="143">
                  <c:v>0.20768557937806806</c:v>
                </c:pt>
                <c:pt idx="144">
                  <c:v>0.35628825723240454</c:v>
                </c:pt>
                <c:pt idx="145">
                  <c:v>-1.328641751543635E-2</c:v>
                </c:pt>
                <c:pt idx="146">
                  <c:v>-0.23486932267488553</c:v>
                </c:pt>
                <c:pt idx="147">
                  <c:v>-0.82771349476571221</c:v>
                </c:pt>
                <c:pt idx="148">
                  <c:v>0.5865257101543826</c:v>
                </c:pt>
                <c:pt idx="149">
                  <c:v>0.15158005398330993</c:v>
                </c:pt>
                <c:pt idx="150">
                  <c:v>0.6604404711624563</c:v>
                </c:pt>
                <c:pt idx="151">
                  <c:v>0.58735195598618917</c:v>
                </c:pt>
                <c:pt idx="152">
                  <c:v>0.40475059418623238</c:v>
                </c:pt>
                <c:pt idx="153">
                  <c:v>0.89524798917864479</c:v>
                </c:pt>
                <c:pt idx="154">
                  <c:v>0.84254679503022201</c:v>
                </c:pt>
                <c:pt idx="155">
                  <c:v>1.0172314494778827</c:v>
                </c:pt>
                <c:pt idx="156">
                  <c:v>1.7936120138428471</c:v>
                </c:pt>
                <c:pt idx="157">
                  <c:v>0.4450211253327499</c:v>
                </c:pt>
                <c:pt idx="158">
                  <c:v>0.80354665394105262</c:v>
                </c:pt>
                <c:pt idx="159">
                  <c:v>3.010576136176156</c:v>
                </c:pt>
                <c:pt idx="160">
                  <c:v>1.1753281917510001</c:v>
                </c:pt>
                <c:pt idx="161">
                  <c:v>1.464262700479952</c:v>
                </c:pt>
                <c:pt idx="162">
                  <c:v>0.70433216341111993</c:v>
                </c:pt>
                <c:pt idx="163">
                  <c:v>1.0127418891854834</c:v>
                </c:pt>
                <c:pt idx="164">
                  <c:v>0.85205046043408739</c:v>
                </c:pt>
                <c:pt idx="165">
                  <c:v>0.70072870231075968</c:v>
                </c:pt>
                <c:pt idx="166">
                  <c:v>0.33684116953576376</c:v>
                </c:pt>
                <c:pt idx="167">
                  <c:v>0.66897837930396109</c:v>
                </c:pt>
                <c:pt idx="168">
                  <c:v>-0.3055238570454894</c:v>
                </c:pt>
                <c:pt idx="169">
                  <c:v>0.71056028029333285</c:v>
                </c:pt>
                <c:pt idx="170">
                  <c:v>-3.49943722853732E-2</c:v>
                </c:pt>
                <c:pt idx="171">
                  <c:v>-1.2663800600385611</c:v>
                </c:pt>
                <c:pt idx="172">
                  <c:v>-0.80825259821522555</c:v>
                </c:pt>
                <c:pt idx="173">
                  <c:v>-0.81955434888501111</c:v>
                </c:pt>
                <c:pt idx="174">
                  <c:v>-0.50570063836830326</c:v>
                </c:pt>
                <c:pt idx="175">
                  <c:v>0.15525509712364846</c:v>
                </c:pt>
                <c:pt idx="176">
                  <c:v>-0.10755269726137448</c:v>
                </c:pt>
                <c:pt idx="177">
                  <c:v>-0.41884925216057001</c:v>
                </c:pt>
                <c:pt idx="178">
                  <c:v>-0.30923088087039252</c:v>
                </c:pt>
                <c:pt idx="179">
                  <c:v>-0.18803298285620237</c:v>
                </c:pt>
                <c:pt idx="180">
                  <c:v>-2.4811658864743062E-2</c:v>
                </c:pt>
                <c:pt idx="181">
                  <c:v>0.37279199353582532</c:v>
                </c:pt>
                <c:pt idx="182">
                  <c:v>0.93244770989248216</c:v>
                </c:pt>
                <c:pt idx="183">
                  <c:v>1.0347200778235919</c:v>
                </c:pt>
                <c:pt idx="184">
                  <c:v>1.3120733096972679</c:v>
                </c:pt>
                <c:pt idx="185">
                  <c:v>0.96660510773337693</c:v>
                </c:pt>
                <c:pt idx="186">
                  <c:v>0.98754062966483502</c:v>
                </c:pt>
                <c:pt idx="187">
                  <c:v>0.12939772144940881</c:v>
                </c:pt>
                <c:pt idx="188">
                  <c:v>0.73551416572173134</c:v>
                </c:pt>
                <c:pt idx="189">
                  <c:v>0.58249040443916733</c:v>
                </c:pt>
                <c:pt idx="190">
                  <c:v>0.17727124153906942</c:v>
                </c:pt>
                <c:pt idx="191">
                  <c:v>0.22050845995213131</c:v>
                </c:pt>
                <c:pt idx="192">
                  <c:v>-0.21569149026237633</c:v>
                </c:pt>
                <c:pt idx="193">
                  <c:v>-0.42424944950419574</c:v>
                </c:pt>
                <c:pt idx="194">
                  <c:v>5.5182910450095012E-2</c:v>
                </c:pt>
                <c:pt idx="195">
                  <c:v>0.15984255203199649</c:v>
                </c:pt>
                <c:pt idx="196">
                  <c:v>-6.1682952605348895E-2</c:v>
                </c:pt>
                <c:pt idx="197">
                  <c:v>-0.22488047076479292</c:v>
                </c:pt>
                <c:pt idx="198">
                  <c:v>0.19129187267679315</c:v>
                </c:pt>
                <c:pt idx="199">
                  <c:v>-0.13714037321752484</c:v>
                </c:pt>
                <c:pt idx="200">
                  <c:v>-0.68787341149330117</c:v>
                </c:pt>
                <c:pt idx="201">
                  <c:v>0.34319989942020895</c:v>
                </c:pt>
                <c:pt idx="202">
                  <c:v>0.63660249687377612</c:v>
                </c:pt>
                <c:pt idx="203">
                  <c:v>0.11717492035206031</c:v>
                </c:pt>
                <c:pt idx="204">
                  <c:v>0.98039041945013261</c:v>
                </c:pt>
                <c:pt idx="205">
                  <c:v>0.8003014898365729</c:v>
                </c:pt>
                <c:pt idx="206">
                  <c:v>0.38941403486191273</c:v>
                </c:pt>
                <c:pt idx="207">
                  <c:v>0.50200953777267843</c:v>
                </c:pt>
                <c:pt idx="208">
                  <c:v>0.15695022234916348</c:v>
                </c:pt>
                <c:pt idx="209">
                  <c:v>0.38026975369417354</c:v>
                </c:pt>
                <c:pt idx="210">
                  <c:v>0.57016179705039283</c:v>
                </c:pt>
                <c:pt idx="211">
                  <c:v>1.14511143472415</c:v>
                </c:pt>
                <c:pt idx="212">
                  <c:v>0.99659931678493463</c:v>
                </c:pt>
                <c:pt idx="213">
                  <c:v>3.9150993064868841E-2</c:v>
                </c:pt>
                <c:pt idx="214">
                  <c:v>0.72743016166952701</c:v>
                </c:pt>
                <c:pt idx="215">
                  <c:v>0.51109251734570349</c:v>
                </c:pt>
                <c:pt idx="216">
                  <c:v>0.79400376649420534</c:v>
                </c:pt>
                <c:pt idx="217">
                  <c:v>0.89162591550358583</c:v>
                </c:pt>
                <c:pt idx="218">
                  <c:v>0.22819089721492727</c:v>
                </c:pt>
                <c:pt idx="219">
                  <c:v>0.48242203395509359</c:v>
                </c:pt>
                <c:pt idx="220">
                  <c:v>-9.8772568280972431E-2</c:v>
                </c:pt>
                <c:pt idx="221">
                  <c:v>0.16344872899149079</c:v>
                </c:pt>
                <c:pt idx="222">
                  <c:v>-0.51018681083147499</c:v>
                </c:pt>
                <c:pt idx="223">
                  <c:v>-0.30443821678617783</c:v>
                </c:pt>
                <c:pt idx="224">
                  <c:v>-6.4465911045123309E-2</c:v>
                </c:pt>
                <c:pt idx="225">
                  <c:v>3.2890855853147299E-2</c:v>
                </c:pt>
                <c:pt idx="226">
                  <c:v>-0.61410748005781657</c:v>
                </c:pt>
                <c:pt idx="227">
                  <c:v>-0.23668492224057858</c:v>
                </c:pt>
                <c:pt idx="228">
                  <c:v>-0.5275286554327171</c:v>
                </c:pt>
                <c:pt idx="229">
                  <c:v>-0.67693788661236676</c:v>
                </c:pt>
                <c:pt idx="230">
                  <c:v>0.10611677874593704</c:v>
                </c:pt>
                <c:pt idx="231">
                  <c:v>-0.64326623731720589</c:v>
                </c:pt>
                <c:pt idx="232">
                  <c:v>0.1752138470624274</c:v>
                </c:pt>
                <c:pt idx="233">
                  <c:v>-0.37063834808448848</c:v>
                </c:pt>
                <c:pt idx="234">
                  <c:v>-0.22297806857847949</c:v>
                </c:pt>
                <c:pt idx="235">
                  <c:v>-1.1022439701111488</c:v>
                </c:pt>
                <c:pt idx="236">
                  <c:v>-0.7072494928156744</c:v>
                </c:pt>
                <c:pt idx="237">
                  <c:v>-0.76969627786290551</c:v>
                </c:pt>
                <c:pt idx="238">
                  <c:v>-0.53371564525323634</c:v>
                </c:pt>
                <c:pt idx="239">
                  <c:v>-0.70008111254600869</c:v>
                </c:pt>
                <c:pt idx="240">
                  <c:v>-1.0175532171963722</c:v>
                </c:pt>
                <c:pt idx="241">
                  <c:v>-0.50439596764257788</c:v>
                </c:pt>
                <c:pt idx="242">
                  <c:v>-0.93195469479431126</c:v>
                </c:pt>
                <c:pt idx="243">
                  <c:v>-0.45240392548799307</c:v>
                </c:pt>
                <c:pt idx="244">
                  <c:v>-0.3466353153582461</c:v>
                </c:pt>
                <c:pt idx="245">
                  <c:v>-0.22895508004245926</c:v>
                </c:pt>
                <c:pt idx="246">
                  <c:v>-3.4861403040049949E-2</c:v>
                </c:pt>
                <c:pt idx="247">
                  <c:v>0.78881707848182214</c:v>
                </c:pt>
                <c:pt idx="248">
                  <c:v>-0.26524230879071053</c:v>
                </c:pt>
                <c:pt idx="249">
                  <c:v>-0.20012092629684078</c:v>
                </c:pt>
                <c:pt idx="250">
                  <c:v>-0.55481948917388568</c:v>
                </c:pt>
                <c:pt idx="251">
                  <c:v>-0.13655410625720604</c:v>
                </c:pt>
                <c:pt idx="252">
                  <c:v>-0.27011109962406521</c:v>
                </c:pt>
                <c:pt idx="253">
                  <c:v>0.1752215677492997</c:v>
                </c:pt>
                <c:pt idx="254">
                  <c:v>0.77470926494467207</c:v>
                </c:pt>
                <c:pt idx="255">
                  <c:v>-0.15870167980609495</c:v>
                </c:pt>
                <c:pt idx="256">
                  <c:v>-0.77105872805962328</c:v>
                </c:pt>
                <c:pt idx="257">
                  <c:v>0.57670508443162349</c:v>
                </c:pt>
                <c:pt idx="258">
                  <c:v>9.5506478933720523E-2</c:v>
                </c:pt>
                <c:pt idx="259">
                  <c:v>-0.52465546751237069</c:v>
                </c:pt>
                <c:pt idx="260">
                  <c:v>-2.8330308462095301E-2</c:v>
                </c:pt>
                <c:pt idx="261">
                  <c:v>1.2202768843414529</c:v>
                </c:pt>
                <c:pt idx="262">
                  <c:v>0.32896813414772186</c:v>
                </c:pt>
                <c:pt idx="263">
                  <c:v>0.53873338820378636</c:v>
                </c:pt>
                <c:pt idx="264">
                  <c:v>1.0574565248662025</c:v>
                </c:pt>
                <c:pt idx="265">
                  <c:v>0.47809031606932656</c:v>
                </c:pt>
                <c:pt idx="266">
                  <c:v>-1.5599388935705445</c:v>
                </c:pt>
                <c:pt idx="267">
                  <c:v>0.1044397199832261</c:v>
                </c:pt>
                <c:pt idx="268">
                  <c:v>-0.11690641468642195</c:v>
                </c:pt>
                <c:pt idx="269">
                  <c:v>-0.51926747325131328</c:v>
                </c:pt>
                <c:pt idx="270">
                  <c:v>0.56313753671035005</c:v>
                </c:pt>
                <c:pt idx="271">
                  <c:v>1.1527999632944461</c:v>
                </c:pt>
                <c:pt idx="272">
                  <c:v>0.92393954413720369</c:v>
                </c:pt>
                <c:pt idx="273">
                  <c:v>0.43595361364775032</c:v>
                </c:pt>
                <c:pt idx="274">
                  <c:v>1.7022094374227721</c:v>
                </c:pt>
                <c:pt idx="275">
                  <c:v>1.6288334302808414</c:v>
                </c:pt>
                <c:pt idx="276">
                  <c:v>1.180235040588907</c:v>
                </c:pt>
                <c:pt idx="277">
                  <c:v>-8.8864118170595932E-2</c:v>
                </c:pt>
                <c:pt idx="278">
                  <c:v>1.0074061424124774</c:v>
                </c:pt>
                <c:pt idx="279">
                  <c:v>1.4494278173018169</c:v>
                </c:pt>
                <c:pt idx="280">
                  <c:v>2.1298093648527119</c:v>
                </c:pt>
                <c:pt idx="281">
                  <c:v>1.1004390427779376</c:v>
                </c:pt>
                <c:pt idx="282">
                  <c:v>-0.75269894221236977</c:v>
                </c:pt>
              </c:numCache>
            </c:numRef>
          </c:val>
          <c:smooth val="0"/>
        </c:ser>
        <c:ser>
          <c:idx val="10"/>
          <c:order val="10"/>
          <c:marker>
            <c:symbol val="none"/>
          </c:marker>
          <c:cat>
            <c:numRef>
              <c:f>usd_sd!$B$149:$B$432</c:f>
              <c:numCache>
                <c:formatCode>yyyymm</c:formatCode>
                <c:ptCount val="284"/>
                <c:pt idx="0">
                  <c:v>33238</c:v>
                </c:pt>
                <c:pt idx="1">
                  <c:v>33269</c:v>
                </c:pt>
                <c:pt idx="2">
                  <c:v>33297</c:v>
                </c:pt>
                <c:pt idx="3">
                  <c:v>33328</c:v>
                </c:pt>
                <c:pt idx="4">
                  <c:v>33358</c:v>
                </c:pt>
                <c:pt idx="5">
                  <c:v>33389</c:v>
                </c:pt>
                <c:pt idx="6">
                  <c:v>33419</c:v>
                </c:pt>
                <c:pt idx="7">
                  <c:v>33450</c:v>
                </c:pt>
                <c:pt idx="8">
                  <c:v>33481</c:v>
                </c:pt>
                <c:pt idx="9">
                  <c:v>33511</c:v>
                </c:pt>
                <c:pt idx="10">
                  <c:v>33542</c:v>
                </c:pt>
                <c:pt idx="11">
                  <c:v>33572</c:v>
                </c:pt>
                <c:pt idx="12">
                  <c:v>33603</c:v>
                </c:pt>
                <c:pt idx="13">
                  <c:v>33634</c:v>
                </c:pt>
                <c:pt idx="14">
                  <c:v>33663</c:v>
                </c:pt>
                <c:pt idx="15">
                  <c:v>33694</c:v>
                </c:pt>
                <c:pt idx="16">
                  <c:v>33724</c:v>
                </c:pt>
                <c:pt idx="17">
                  <c:v>33755</c:v>
                </c:pt>
                <c:pt idx="18">
                  <c:v>33785</c:v>
                </c:pt>
                <c:pt idx="19">
                  <c:v>33816</c:v>
                </c:pt>
                <c:pt idx="20">
                  <c:v>33847</c:v>
                </c:pt>
                <c:pt idx="21">
                  <c:v>33877</c:v>
                </c:pt>
                <c:pt idx="22">
                  <c:v>33908</c:v>
                </c:pt>
                <c:pt idx="23">
                  <c:v>33938</c:v>
                </c:pt>
                <c:pt idx="24">
                  <c:v>33969</c:v>
                </c:pt>
                <c:pt idx="25">
                  <c:v>34000</c:v>
                </c:pt>
                <c:pt idx="26">
                  <c:v>34028</c:v>
                </c:pt>
                <c:pt idx="27">
                  <c:v>34059</c:v>
                </c:pt>
                <c:pt idx="28">
                  <c:v>34089</c:v>
                </c:pt>
                <c:pt idx="29">
                  <c:v>34120</c:v>
                </c:pt>
                <c:pt idx="30">
                  <c:v>34150</c:v>
                </c:pt>
                <c:pt idx="31">
                  <c:v>34181</c:v>
                </c:pt>
                <c:pt idx="32">
                  <c:v>34212</c:v>
                </c:pt>
                <c:pt idx="33">
                  <c:v>34242</c:v>
                </c:pt>
                <c:pt idx="34">
                  <c:v>34273</c:v>
                </c:pt>
                <c:pt idx="35">
                  <c:v>34303</c:v>
                </c:pt>
                <c:pt idx="36">
                  <c:v>34334</c:v>
                </c:pt>
                <c:pt idx="37">
                  <c:v>34365</c:v>
                </c:pt>
                <c:pt idx="38">
                  <c:v>34393</c:v>
                </c:pt>
                <c:pt idx="39">
                  <c:v>34424</c:v>
                </c:pt>
                <c:pt idx="40">
                  <c:v>34454</c:v>
                </c:pt>
                <c:pt idx="41">
                  <c:v>34485</c:v>
                </c:pt>
                <c:pt idx="42">
                  <c:v>34515</c:v>
                </c:pt>
                <c:pt idx="43">
                  <c:v>34546</c:v>
                </c:pt>
                <c:pt idx="44">
                  <c:v>34577</c:v>
                </c:pt>
                <c:pt idx="45">
                  <c:v>34607</c:v>
                </c:pt>
                <c:pt idx="46">
                  <c:v>34638</c:v>
                </c:pt>
                <c:pt idx="47">
                  <c:v>34668</c:v>
                </c:pt>
                <c:pt idx="48">
                  <c:v>34699</c:v>
                </c:pt>
                <c:pt idx="49">
                  <c:v>34730</c:v>
                </c:pt>
                <c:pt idx="50">
                  <c:v>34758</c:v>
                </c:pt>
                <c:pt idx="51">
                  <c:v>34789</c:v>
                </c:pt>
                <c:pt idx="52">
                  <c:v>34819</c:v>
                </c:pt>
                <c:pt idx="53">
                  <c:v>34850</c:v>
                </c:pt>
                <c:pt idx="54">
                  <c:v>34880</c:v>
                </c:pt>
                <c:pt idx="55">
                  <c:v>34911</c:v>
                </c:pt>
                <c:pt idx="56">
                  <c:v>34942</c:v>
                </c:pt>
                <c:pt idx="57">
                  <c:v>34972</c:v>
                </c:pt>
                <c:pt idx="58">
                  <c:v>35003</c:v>
                </c:pt>
                <c:pt idx="59">
                  <c:v>35033</c:v>
                </c:pt>
                <c:pt idx="60">
                  <c:v>35064</c:v>
                </c:pt>
                <c:pt idx="61">
                  <c:v>35095</c:v>
                </c:pt>
                <c:pt idx="62">
                  <c:v>35124</c:v>
                </c:pt>
                <c:pt idx="63">
                  <c:v>35155</c:v>
                </c:pt>
                <c:pt idx="64">
                  <c:v>35185</c:v>
                </c:pt>
                <c:pt idx="65">
                  <c:v>35216</c:v>
                </c:pt>
                <c:pt idx="66">
                  <c:v>35246</c:v>
                </c:pt>
                <c:pt idx="67">
                  <c:v>35277</c:v>
                </c:pt>
                <c:pt idx="68">
                  <c:v>35308</c:v>
                </c:pt>
                <c:pt idx="69">
                  <c:v>35338</c:v>
                </c:pt>
                <c:pt idx="70">
                  <c:v>35369</c:v>
                </c:pt>
                <c:pt idx="71">
                  <c:v>35399</c:v>
                </c:pt>
                <c:pt idx="72">
                  <c:v>35430</c:v>
                </c:pt>
                <c:pt idx="73">
                  <c:v>35461</c:v>
                </c:pt>
                <c:pt idx="74">
                  <c:v>35489</c:v>
                </c:pt>
                <c:pt idx="75">
                  <c:v>35520</c:v>
                </c:pt>
                <c:pt idx="76">
                  <c:v>35550</c:v>
                </c:pt>
                <c:pt idx="77">
                  <c:v>35581</c:v>
                </c:pt>
                <c:pt idx="78">
                  <c:v>35611</c:v>
                </c:pt>
                <c:pt idx="79">
                  <c:v>35642</c:v>
                </c:pt>
                <c:pt idx="80">
                  <c:v>35673</c:v>
                </c:pt>
                <c:pt idx="81">
                  <c:v>35703</c:v>
                </c:pt>
                <c:pt idx="82">
                  <c:v>35734</c:v>
                </c:pt>
                <c:pt idx="83">
                  <c:v>35764</c:v>
                </c:pt>
                <c:pt idx="84">
                  <c:v>35795</c:v>
                </c:pt>
                <c:pt idx="85">
                  <c:v>35826</c:v>
                </c:pt>
                <c:pt idx="86">
                  <c:v>35854</c:v>
                </c:pt>
                <c:pt idx="87">
                  <c:v>35885</c:v>
                </c:pt>
                <c:pt idx="88">
                  <c:v>35915</c:v>
                </c:pt>
                <c:pt idx="89">
                  <c:v>35946</c:v>
                </c:pt>
                <c:pt idx="90">
                  <c:v>35976</c:v>
                </c:pt>
                <c:pt idx="91">
                  <c:v>36007</c:v>
                </c:pt>
                <c:pt idx="92">
                  <c:v>36038</c:v>
                </c:pt>
                <c:pt idx="93">
                  <c:v>36068</c:v>
                </c:pt>
                <c:pt idx="94">
                  <c:v>36099</c:v>
                </c:pt>
                <c:pt idx="95">
                  <c:v>36129</c:v>
                </c:pt>
                <c:pt idx="96">
                  <c:v>36160</c:v>
                </c:pt>
                <c:pt idx="97">
                  <c:v>36191</c:v>
                </c:pt>
                <c:pt idx="98">
                  <c:v>36219</c:v>
                </c:pt>
                <c:pt idx="99">
                  <c:v>36250</c:v>
                </c:pt>
                <c:pt idx="100">
                  <c:v>36280</c:v>
                </c:pt>
                <c:pt idx="101">
                  <c:v>36311</c:v>
                </c:pt>
                <c:pt idx="102">
                  <c:v>36341</c:v>
                </c:pt>
                <c:pt idx="103">
                  <c:v>36372</c:v>
                </c:pt>
                <c:pt idx="104">
                  <c:v>36403</c:v>
                </c:pt>
                <c:pt idx="105">
                  <c:v>36433</c:v>
                </c:pt>
                <c:pt idx="106">
                  <c:v>36464</c:v>
                </c:pt>
                <c:pt idx="107">
                  <c:v>36494</c:v>
                </c:pt>
                <c:pt idx="108">
                  <c:v>36525</c:v>
                </c:pt>
                <c:pt idx="109">
                  <c:v>36556</c:v>
                </c:pt>
                <c:pt idx="110">
                  <c:v>36585</c:v>
                </c:pt>
                <c:pt idx="111">
                  <c:v>36616</c:v>
                </c:pt>
                <c:pt idx="112">
                  <c:v>36646</c:v>
                </c:pt>
                <c:pt idx="113">
                  <c:v>36677</c:v>
                </c:pt>
                <c:pt idx="114">
                  <c:v>36707</c:v>
                </c:pt>
                <c:pt idx="115">
                  <c:v>36738</c:v>
                </c:pt>
                <c:pt idx="116">
                  <c:v>36769</c:v>
                </c:pt>
                <c:pt idx="117">
                  <c:v>36799</c:v>
                </c:pt>
                <c:pt idx="118">
                  <c:v>36830</c:v>
                </c:pt>
                <c:pt idx="119">
                  <c:v>36860</c:v>
                </c:pt>
                <c:pt idx="120">
                  <c:v>36891</c:v>
                </c:pt>
                <c:pt idx="121">
                  <c:v>36922</c:v>
                </c:pt>
                <c:pt idx="122">
                  <c:v>36950</c:v>
                </c:pt>
                <c:pt idx="123">
                  <c:v>36981</c:v>
                </c:pt>
                <c:pt idx="124">
                  <c:v>37011</c:v>
                </c:pt>
                <c:pt idx="125">
                  <c:v>37042</c:v>
                </c:pt>
                <c:pt idx="126">
                  <c:v>37072</c:v>
                </c:pt>
                <c:pt idx="127">
                  <c:v>37103</c:v>
                </c:pt>
                <c:pt idx="128">
                  <c:v>37134</c:v>
                </c:pt>
                <c:pt idx="129">
                  <c:v>37164</c:v>
                </c:pt>
                <c:pt idx="130">
                  <c:v>37195</c:v>
                </c:pt>
                <c:pt idx="131">
                  <c:v>37225</c:v>
                </c:pt>
                <c:pt idx="132">
                  <c:v>37256</c:v>
                </c:pt>
                <c:pt idx="133">
                  <c:v>37287</c:v>
                </c:pt>
                <c:pt idx="134">
                  <c:v>37315</c:v>
                </c:pt>
                <c:pt idx="135">
                  <c:v>37346</c:v>
                </c:pt>
                <c:pt idx="136">
                  <c:v>37376</c:v>
                </c:pt>
                <c:pt idx="137">
                  <c:v>37407</c:v>
                </c:pt>
                <c:pt idx="138">
                  <c:v>37437</c:v>
                </c:pt>
                <c:pt idx="139">
                  <c:v>37468</c:v>
                </c:pt>
                <c:pt idx="140">
                  <c:v>37499</c:v>
                </c:pt>
                <c:pt idx="141">
                  <c:v>37529</c:v>
                </c:pt>
                <c:pt idx="142">
                  <c:v>37560</c:v>
                </c:pt>
                <c:pt idx="143">
                  <c:v>37590</c:v>
                </c:pt>
                <c:pt idx="144">
                  <c:v>37621</c:v>
                </c:pt>
                <c:pt idx="145">
                  <c:v>37652</c:v>
                </c:pt>
                <c:pt idx="146">
                  <c:v>37680</c:v>
                </c:pt>
                <c:pt idx="147">
                  <c:v>37711</c:v>
                </c:pt>
                <c:pt idx="148">
                  <c:v>37741</c:v>
                </c:pt>
                <c:pt idx="149">
                  <c:v>37772</c:v>
                </c:pt>
                <c:pt idx="150">
                  <c:v>37802</c:v>
                </c:pt>
                <c:pt idx="151">
                  <c:v>37833</c:v>
                </c:pt>
                <c:pt idx="152">
                  <c:v>37864</c:v>
                </c:pt>
                <c:pt idx="153">
                  <c:v>37894</c:v>
                </c:pt>
                <c:pt idx="154">
                  <c:v>37925</c:v>
                </c:pt>
                <c:pt idx="155">
                  <c:v>37955</c:v>
                </c:pt>
                <c:pt idx="156">
                  <c:v>37986</c:v>
                </c:pt>
                <c:pt idx="157">
                  <c:v>38017</c:v>
                </c:pt>
                <c:pt idx="158">
                  <c:v>38046</c:v>
                </c:pt>
                <c:pt idx="159">
                  <c:v>38077</c:v>
                </c:pt>
                <c:pt idx="160">
                  <c:v>38107</c:v>
                </c:pt>
                <c:pt idx="161">
                  <c:v>38138</c:v>
                </c:pt>
                <c:pt idx="162">
                  <c:v>38168</c:v>
                </c:pt>
                <c:pt idx="163">
                  <c:v>38199</c:v>
                </c:pt>
                <c:pt idx="164">
                  <c:v>38230</c:v>
                </c:pt>
                <c:pt idx="165">
                  <c:v>38260</c:v>
                </c:pt>
                <c:pt idx="166">
                  <c:v>38291</c:v>
                </c:pt>
                <c:pt idx="167">
                  <c:v>38321</c:v>
                </c:pt>
                <c:pt idx="168">
                  <c:v>38352</c:v>
                </c:pt>
                <c:pt idx="169">
                  <c:v>38383</c:v>
                </c:pt>
                <c:pt idx="170">
                  <c:v>38411</c:v>
                </c:pt>
                <c:pt idx="171">
                  <c:v>38442</c:v>
                </c:pt>
                <c:pt idx="172">
                  <c:v>38472</c:v>
                </c:pt>
                <c:pt idx="173">
                  <c:v>38503</c:v>
                </c:pt>
                <c:pt idx="174">
                  <c:v>38533</c:v>
                </c:pt>
                <c:pt idx="175">
                  <c:v>38564</c:v>
                </c:pt>
                <c:pt idx="176">
                  <c:v>38595</c:v>
                </c:pt>
                <c:pt idx="177">
                  <c:v>38625</c:v>
                </c:pt>
                <c:pt idx="178">
                  <c:v>38656</c:v>
                </c:pt>
                <c:pt idx="179">
                  <c:v>38686</c:v>
                </c:pt>
                <c:pt idx="180">
                  <c:v>38717</c:v>
                </c:pt>
                <c:pt idx="181">
                  <c:v>38748</c:v>
                </c:pt>
                <c:pt idx="182">
                  <c:v>38776</c:v>
                </c:pt>
                <c:pt idx="183">
                  <c:v>38807</c:v>
                </c:pt>
                <c:pt idx="184">
                  <c:v>38837</c:v>
                </c:pt>
                <c:pt idx="185">
                  <c:v>38868</c:v>
                </c:pt>
                <c:pt idx="186">
                  <c:v>38898</c:v>
                </c:pt>
                <c:pt idx="187">
                  <c:v>38929</c:v>
                </c:pt>
                <c:pt idx="188">
                  <c:v>38960</c:v>
                </c:pt>
                <c:pt idx="189">
                  <c:v>38990</c:v>
                </c:pt>
                <c:pt idx="190">
                  <c:v>39021</c:v>
                </c:pt>
                <c:pt idx="191">
                  <c:v>39051</c:v>
                </c:pt>
                <c:pt idx="192">
                  <c:v>39082</c:v>
                </c:pt>
                <c:pt idx="193">
                  <c:v>39113</c:v>
                </c:pt>
                <c:pt idx="194">
                  <c:v>39141</c:v>
                </c:pt>
                <c:pt idx="195">
                  <c:v>39172</c:v>
                </c:pt>
                <c:pt idx="196">
                  <c:v>39202</c:v>
                </c:pt>
                <c:pt idx="197">
                  <c:v>39233</c:v>
                </c:pt>
                <c:pt idx="198">
                  <c:v>39263</c:v>
                </c:pt>
                <c:pt idx="199">
                  <c:v>39294</c:v>
                </c:pt>
                <c:pt idx="200">
                  <c:v>39325</c:v>
                </c:pt>
                <c:pt idx="201">
                  <c:v>39355</c:v>
                </c:pt>
                <c:pt idx="202">
                  <c:v>39386</c:v>
                </c:pt>
                <c:pt idx="203">
                  <c:v>39416</c:v>
                </c:pt>
                <c:pt idx="204">
                  <c:v>39447</c:v>
                </c:pt>
                <c:pt idx="205">
                  <c:v>39478</c:v>
                </c:pt>
                <c:pt idx="206">
                  <c:v>39507</c:v>
                </c:pt>
                <c:pt idx="207">
                  <c:v>39538</c:v>
                </c:pt>
                <c:pt idx="208">
                  <c:v>39568</c:v>
                </c:pt>
                <c:pt idx="209">
                  <c:v>39599</c:v>
                </c:pt>
                <c:pt idx="210">
                  <c:v>39629</c:v>
                </c:pt>
                <c:pt idx="211">
                  <c:v>39660</c:v>
                </c:pt>
                <c:pt idx="212">
                  <c:v>39691</c:v>
                </c:pt>
                <c:pt idx="213">
                  <c:v>39721</c:v>
                </c:pt>
                <c:pt idx="214">
                  <c:v>39752</c:v>
                </c:pt>
                <c:pt idx="215">
                  <c:v>39782</c:v>
                </c:pt>
                <c:pt idx="216">
                  <c:v>39813</c:v>
                </c:pt>
                <c:pt idx="217">
                  <c:v>39844</c:v>
                </c:pt>
                <c:pt idx="218">
                  <c:v>39872</c:v>
                </c:pt>
                <c:pt idx="219">
                  <c:v>39903</c:v>
                </c:pt>
                <c:pt idx="220">
                  <c:v>39933</c:v>
                </c:pt>
                <c:pt idx="221">
                  <c:v>39964</c:v>
                </c:pt>
                <c:pt idx="222">
                  <c:v>39994</c:v>
                </c:pt>
                <c:pt idx="223">
                  <c:v>40025</c:v>
                </c:pt>
                <c:pt idx="224">
                  <c:v>40056</c:v>
                </c:pt>
                <c:pt idx="225">
                  <c:v>40086</c:v>
                </c:pt>
                <c:pt idx="226">
                  <c:v>40117</c:v>
                </c:pt>
                <c:pt idx="227">
                  <c:v>40147</c:v>
                </c:pt>
                <c:pt idx="228">
                  <c:v>40178</c:v>
                </c:pt>
                <c:pt idx="229">
                  <c:v>40209</c:v>
                </c:pt>
                <c:pt idx="230">
                  <c:v>40237</c:v>
                </c:pt>
                <c:pt idx="231">
                  <c:v>40268</c:v>
                </c:pt>
                <c:pt idx="232">
                  <c:v>40298</c:v>
                </c:pt>
                <c:pt idx="233">
                  <c:v>40329</c:v>
                </c:pt>
                <c:pt idx="234">
                  <c:v>40359</c:v>
                </c:pt>
                <c:pt idx="235">
                  <c:v>40390</c:v>
                </c:pt>
                <c:pt idx="236">
                  <c:v>40421</c:v>
                </c:pt>
                <c:pt idx="237">
                  <c:v>40451</c:v>
                </c:pt>
                <c:pt idx="238">
                  <c:v>40482</c:v>
                </c:pt>
                <c:pt idx="239">
                  <c:v>40512</c:v>
                </c:pt>
                <c:pt idx="240">
                  <c:v>40543</c:v>
                </c:pt>
                <c:pt idx="241">
                  <c:v>40574</c:v>
                </c:pt>
                <c:pt idx="242">
                  <c:v>40602</c:v>
                </c:pt>
                <c:pt idx="243">
                  <c:v>40633</c:v>
                </c:pt>
                <c:pt idx="244">
                  <c:v>40663</c:v>
                </c:pt>
                <c:pt idx="245">
                  <c:v>40694</c:v>
                </c:pt>
                <c:pt idx="246">
                  <c:v>40724</c:v>
                </c:pt>
                <c:pt idx="247">
                  <c:v>40755</c:v>
                </c:pt>
                <c:pt idx="248">
                  <c:v>40786</c:v>
                </c:pt>
                <c:pt idx="249">
                  <c:v>40816</c:v>
                </c:pt>
                <c:pt idx="250">
                  <c:v>40847</c:v>
                </c:pt>
                <c:pt idx="251">
                  <c:v>40877</c:v>
                </c:pt>
                <c:pt idx="252">
                  <c:v>40908</c:v>
                </c:pt>
                <c:pt idx="253">
                  <c:v>40939</c:v>
                </c:pt>
                <c:pt idx="254">
                  <c:v>40968</c:v>
                </c:pt>
                <c:pt idx="255">
                  <c:v>40999</c:v>
                </c:pt>
                <c:pt idx="256">
                  <c:v>41029</c:v>
                </c:pt>
                <c:pt idx="257">
                  <c:v>41060</c:v>
                </c:pt>
                <c:pt idx="258">
                  <c:v>41090</c:v>
                </c:pt>
                <c:pt idx="259">
                  <c:v>41121</c:v>
                </c:pt>
                <c:pt idx="260">
                  <c:v>41152</c:v>
                </c:pt>
                <c:pt idx="261">
                  <c:v>41182</c:v>
                </c:pt>
                <c:pt idx="262">
                  <c:v>41213</c:v>
                </c:pt>
                <c:pt idx="263">
                  <c:v>41243</c:v>
                </c:pt>
                <c:pt idx="264">
                  <c:v>41274</c:v>
                </c:pt>
                <c:pt idx="265">
                  <c:v>41305</c:v>
                </c:pt>
                <c:pt idx="266">
                  <c:v>41333</c:v>
                </c:pt>
                <c:pt idx="267">
                  <c:v>41364</c:v>
                </c:pt>
                <c:pt idx="268">
                  <c:v>41394</c:v>
                </c:pt>
                <c:pt idx="269">
                  <c:v>41425</c:v>
                </c:pt>
                <c:pt idx="270">
                  <c:v>41455</c:v>
                </c:pt>
                <c:pt idx="271">
                  <c:v>41486</c:v>
                </c:pt>
                <c:pt idx="272">
                  <c:v>41517</c:v>
                </c:pt>
                <c:pt idx="273">
                  <c:v>41547</c:v>
                </c:pt>
                <c:pt idx="274">
                  <c:v>41578</c:v>
                </c:pt>
                <c:pt idx="275">
                  <c:v>41608</c:v>
                </c:pt>
                <c:pt idx="276">
                  <c:v>41639</c:v>
                </c:pt>
                <c:pt idx="277">
                  <c:v>41670</c:v>
                </c:pt>
                <c:pt idx="278">
                  <c:v>41698</c:v>
                </c:pt>
                <c:pt idx="279">
                  <c:v>41729</c:v>
                </c:pt>
                <c:pt idx="280">
                  <c:v>41759</c:v>
                </c:pt>
                <c:pt idx="281">
                  <c:v>41790</c:v>
                </c:pt>
                <c:pt idx="282">
                  <c:v>41820</c:v>
                </c:pt>
                <c:pt idx="283">
                  <c:v>41851</c:v>
                </c:pt>
              </c:numCache>
            </c:numRef>
          </c:cat>
          <c:val>
            <c:numRef>
              <c:f>usd_sd!$M$149:$M$432</c:f>
              <c:numCache>
                <c:formatCode>0.0</c:formatCode>
                <c:ptCount val="284"/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4.0526885392520827E-2</c:v>
                </c:pt>
                <c:pt idx="266">
                  <c:v>-0.34885345285256952</c:v>
                </c:pt>
                <c:pt idx="267">
                  <c:v>-7.8766736595348136E-2</c:v>
                </c:pt>
                <c:pt idx="268">
                  <c:v>-0.64086541441953881</c:v>
                </c:pt>
                <c:pt idx="269">
                  <c:v>-0.61212261825670777</c:v>
                </c:pt>
                <c:pt idx="270">
                  <c:v>0.21174253605506832</c:v>
                </c:pt>
                <c:pt idx="271">
                  <c:v>-0.57500092957571936</c:v>
                </c:pt>
                <c:pt idx="272">
                  <c:v>-0.76567011209794589</c:v>
                </c:pt>
                <c:pt idx="273">
                  <c:v>0.41923567404835571</c:v>
                </c:pt>
                <c:pt idx="274">
                  <c:v>0.80237697563642185</c:v>
                </c:pt>
                <c:pt idx="275">
                  <c:v>0.5213993621043771</c:v>
                </c:pt>
                <c:pt idx="276">
                  <c:v>1.040292919294256</c:v>
                </c:pt>
                <c:pt idx="277">
                  <c:v>0.18155235714921564</c:v>
                </c:pt>
                <c:pt idx="278">
                  <c:v>0.12101470802373546</c:v>
                </c:pt>
                <c:pt idx="279">
                  <c:v>1.0462634743697554</c:v>
                </c:pt>
                <c:pt idx="280">
                  <c:v>0.75912737912862116</c:v>
                </c:pt>
                <c:pt idx="281">
                  <c:v>0.5703750997146062</c:v>
                </c:pt>
                <c:pt idx="282">
                  <c:v>0.47698111599131171</c:v>
                </c:pt>
              </c:numCache>
            </c:numRef>
          </c:val>
          <c:smooth val="0"/>
        </c:ser>
        <c:ser>
          <c:idx val="11"/>
          <c:order val="11"/>
          <c:marker>
            <c:symbol val="none"/>
          </c:marker>
          <c:cat>
            <c:numRef>
              <c:f>usd_sd!$B$149:$B$432</c:f>
              <c:numCache>
                <c:formatCode>yyyymm</c:formatCode>
                <c:ptCount val="284"/>
                <c:pt idx="0">
                  <c:v>33238</c:v>
                </c:pt>
                <c:pt idx="1">
                  <c:v>33269</c:v>
                </c:pt>
                <c:pt idx="2">
                  <c:v>33297</c:v>
                </c:pt>
                <c:pt idx="3">
                  <c:v>33328</c:v>
                </c:pt>
                <c:pt idx="4">
                  <c:v>33358</c:v>
                </c:pt>
                <c:pt idx="5">
                  <c:v>33389</c:v>
                </c:pt>
                <c:pt idx="6">
                  <c:v>33419</c:v>
                </c:pt>
                <c:pt idx="7">
                  <c:v>33450</c:v>
                </c:pt>
                <c:pt idx="8">
                  <c:v>33481</c:v>
                </c:pt>
                <c:pt idx="9">
                  <c:v>33511</c:v>
                </c:pt>
                <c:pt idx="10">
                  <c:v>33542</c:v>
                </c:pt>
                <c:pt idx="11">
                  <c:v>33572</c:v>
                </c:pt>
                <c:pt idx="12">
                  <c:v>33603</c:v>
                </c:pt>
                <c:pt idx="13">
                  <c:v>33634</c:v>
                </c:pt>
                <c:pt idx="14">
                  <c:v>33663</c:v>
                </c:pt>
                <c:pt idx="15">
                  <c:v>33694</c:v>
                </c:pt>
                <c:pt idx="16">
                  <c:v>33724</c:v>
                </c:pt>
                <c:pt idx="17">
                  <c:v>33755</c:v>
                </c:pt>
                <c:pt idx="18">
                  <c:v>33785</c:v>
                </c:pt>
                <c:pt idx="19">
                  <c:v>33816</c:v>
                </c:pt>
                <c:pt idx="20">
                  <c:v>33847</c:v>
                </c:pt>
                <c:pt idx="21">
                  <c:v>33877</c:v>
                </c:pt>
                <c:pt idx="22">
                  <c:v>33908</c:v>
                </c:pt>
                <c:pt idx="23">
                  <c:v>33938</c:v>
                </c:pt>
                <c:pt idx="24">
                  <c:v>33969</c:v>
                </c:pt>
                <c:pt idx="25">
                  <c:v>34000</c:v>
                </c:pt>
                <c:pt idx="26">
                  <c:v>34028</c:v>
                </c:pt>
                <c:pt idx="27">
                  <c:v>34059</c:v>
                </c:pt>
                <c:pt idx="28">
                  <c:v>34089</c:v>
                </c:pt>
                <c:pt idx="29">
                  <c:v>34120</c:v>
                </c:pt>
                <c:pt idx="30">
                  <c:v>34150</c:v>
                </c:pt>
                <c:pt idx="31">
                  <c:v>34181</c:v>
                </c:pt>
                <c:pt idx="32">
                  <c:v>34212</c:v>
                </c:pt>
                <c:pt idx="33">
                  <c:v>34242</c:v>
                </c:pt>
                <c:pt idx="34">
                  <c:v>34273</c:v>
                </c:pt>
                <c:pt idx="35">
                  <c:v>34303</c:v>
                </c:pt>
                <c:pt idx="36">
                  <c:v>34334</c:v>
                </c:pt>
                <c:pt idx="37">
                  <c:v>34365</c:v>
                </c:pt>
                <c:pt idx="38">
                  <c:v>34393</c:v>
                </c:pt>
                <c:pt idx="39">
                  <c:v>34424</c:v>
                </c:pt>
                <c:pt idx="40">
                  <c:v>34454</c:v>
                </c:pt>
                <c:pt idx="41">
                  <c:v>34485</c:v>
                </c:pt>
                <c:pt idx="42">
                  <c:v>34515</c:v>
                </c:pt>
                <c:pt idx="43">
                  <c:v>34546</c:v>
                </c:pt>
                <c:pt idx="44">
                  <c:v>34577</c:v>
                </c:pt>
                <c:pt idx="45">
                  <c:v>34607</c:v>
                </c:pt>
                <c:pt idx="46">
                  <c:v>34638</c:v>
                </c:pt>
                <c:pt idx="47">
                  <c:v>34668</c:v>
                </c:pt>
                <c:pt idx="48">
                  <c:v>34699</c:v>
                </c:pt>
                <c:pt idx="49">
                  <c:v>34730</c:v>
                </c:pt>
                <c:pt idx="50">
                  <c:v>34758</c:v>
                </c:pt>
                <c:pt idx="51">
                  <c:v>34789</c:v>
                </c:pt>
                <c:pt idx="52">
                  <c:v>34819</c:v>
                </c:pt>
                <c:pt idx="53">
                  <c:v>34850</c:v>
                </c:pt>
                <c:pt idx="54">
                  <c:v>34880</c:v>
                </c:pt>
                <c:pt idx="55">
                  <c:v>34911</c:v>
                </c:pt>
                <c:pt idx="56">
                  <c:v>34942</c:v>
                </c:pt>
                <c:pt idx="57">
                  <c:v>34972</c:v>
                </c:pt>
                <c:pt idx="58">
                  <c:v>35003</c:v>
                </c:pt>
                <c:pt idx="59">
                  <c:v>35033</c:v>
                </c:pt>
                <c:pt idx="60">
                  <c:v>35064</c:v>
                </c:pt>
                <c:pt idx="61">
                  <c:v>35095</c:v>
                </c:pt>
                <c:pt idx="62">
                  <c:v>35124</c:v>
                </c:pt>
                <c:pt idx="63">
                  <c:v>35155</c:v>
                </c:pt>
                <c:pt idx="64">
                  <c:v>35185</c:v>
                </c:pt>
                <c:pt idx="65">
                  <c:v>35216</c:v>
                </c:pt>
                <c:pt idx="66">
                  <c:v>35246</c:v>
                </c:pt>
                <c:pt idx="67">
                  <c:v>35277</c:v>
                </c:pt>
                <c:pt idx="68">
                  <c:v>35308</c:v>
                </c:pt>
                <c:pt idx="69">
                  <c:v>35338</c:v>
                </c:pt>
                <c:pt idx="70">
                  <c:v>35369</c:v>
                </c:pt>
                <c:pt idx="71">
                  <c:v>35399</c:v>
                </c:pt>
                <c:pt idx="72">
                  <c:v>35430</c:v>
                </c:pt>
                <c:pt idx="73">
                  <c:v>35461</c:v>
                </c:pt>
                <c:pt idx="74">
                  <c:v>35489</c:v>
                </c:pt>
                <c:pt idx="75">
                  <c:v>35520</c:v>
                </c:pt>
                <c:pt idx="76">
                  <c:v>35550</c:v>
                </c:pt>
                <c:pt idx="77">
                  <c:v>35581</c:v>
                </c:pt>
                <c:pt idx="78">
                  <c:v>35611</c:v>
                </c:pt>
                <c:pt idx="79">
                  <c:v>35642</c:v>
                </c:pt>
                <c:pt idx="80">
                  <c:v>35673</c:v>
                </c:pt>
                <c:pt idx="81">
                  <c:v>35703</c:v>
                </c:pt>
                <c:pt idx="82">
                  <c:v>35734</c:v>
                </c:pt>
                <c:pt idx="83">
                  <c:v>35764</c:v>
                </c:pt>
                <c:pt idx="84">
                  <c:v>35795</c:v>
                </c:pt>
                <c:pt idx="85">
                  <c:v>35826</c:v>
                </c:pt>
                <c:pt idx="86">
                  <c:v>35854</c:v>
                </c:pt>
                <c:pt idx="87">
                  <c:v>35885</c:v>
                </c:pt>
                <c:pt idx="88">
                  <c:v>35915</c:v>
                </c:pt>
                <c:pt idx="89">
                  <c:v>35946</c:v>
                </c:pt>
                <c:pt idx="90">
                  <c:v>35976</c:v>
                </c:pt>
                <c:pt idx="91">
                  <c:v>36007</c:v>
                </c:pt>
                <c:pt idx="92">
                  <c:v>36038</c:v>
                </c:pt>
                <c:pt idx="93">
                  <c:v>36068</c:v>
                </c:pt>
                <c:pt idx="94">
                  <c:v>36099</c:v>
                </c:pt>
                <c:pt idx="95">
                  <c:v>36129</c:v>
                </c:pt>
                <c:pt idx="96">
                  <c:v>36160</c:v>
                </c:pt>
                <c:pt idx="97">
                  <c:v>36191</c:v>
                </c:pt>
                <c:pt idx="98">
                  <c:v>36219</c:v>
                </c:pt>
                <c:pt idx="99">
                  <c:v>36250</c:v>
                </c:pt>
                <c:pt idx="100">
                  <c:v>36280</c:v>
                </c:pt>
                <c:pt idx="101">
                  <c:v>36311</c:v>
                </c:pt>
                <c:pt idx="102">
                  <c:v>36341</c:v>
                </c:pt>
                <c:pt idx="103">
                  <c:v>36372</c:v>
                </c:pt>
                <c:pt idx="104">
                  <c:v>36403</c:v>
                </c:pt>
                <c:pt idx="105">
                  <c:v>36433</c:v>
                </c:pt>
                <c:pt idx="106">
                  <c:v>36464</c:v>
                </c:pt>
                <c:pt idx="107">
                  <c:v>36494</c:v>
                </c:pt>
                <c:pt idx="108">
                  <c:v>36525</c:v>
                </c:pt>
                <c:pt idx="109">
                  <c:v>36556</c:v>
                </c:pt>
                <c:pt idx="110">
                  <c:v>36585</c:v>
                </c:pt>
                <c:pt idx="111">
                  <c:v>36616</c:v>
                </c:pt>
                <c:pt idx="112">
                  <c:v>36646</c:v>
                </c:pt>
                <c:pt idx="113">
                  <c:v>36677</c:v>
                </c:pt>
                <c:pt idx="114">
                  <c:v>36707</c:v>
                </c:pt>
                <c:pt idx="115">
                  <c:v>36738</c:v>
                </c:pt>
                <c:pt idx="116">
                  <c:v>36769</c:v>
                </c:pt>
                <c:pt idx="117">
                  <c:v>36799</c:v>
                </c:pt>
                <c:pt idx="118">
                  <c:v>36830</c:v>
                </c:pt>
                <c:pt idx="119">
                  <c:v>36860</c:v>
                </c:pt>
                <c:pt idx="120">
                  <c:v>36891</c:v>
                </c:pt>
                <c:pt idx="121">
                  <c:v>36922</c:v>
                </c:pt>
                <c:pt idx="122">
                  <c:v>36950</c:v>
                </c:pt>
                <c:pt idx="123">
                  <c:v>36981</c:v>
                </c:pt>
                <c:pt idx="124">
                  <c:v>37011</c:v>
                </c:pt>
                <c:pt idx="125">
                  <c:v>37042</c:v>
                </c:pt>
                <c:pt idx="126">
                  <c:v>37072</c:v>
                </c:pt>
                <c:pt idx="127">
                  <c:v>37103</c:v>
                </c:pt>
                <c:pt idx="128">
                  <c:v>37134</c:v>
                </c:pt>
                <c:pt idx="129">
                  <c:v>37164</c:v>
                </c:pt>
                <c:pt idx="130">
                  <c:v>37195</c:v>
                </c:pt>
                <c:pt idx="131">
                  <c:v>37225</c:v>
                </c:pt>
                <c:pt idx="132">
                  <c:v>37256</c:v>
                </c:pt>
                <c:pt idx="133">
                  <c:v>37287</c:v>
                </c:pt>
                <c:pt idx="134">
                  <c:v>37315</c:v>
                </c:pt>
                <c:pt idx="135">
                  <c:v>37346</c:v>
                </c:pt>
                <c:pt idx="136">
                  <c:v>37376</c:v>
                </c:pt>
                <c:pt idx="137">
                  <c:v>37407</c:v>
                </c:pt>
                <c:pt idx="138">
                  <c:v>37437</c:v>
                </c:pt>
                <c:pt idx="139">
                  <c:v>37468</c:v>
                </c:pt>
                <c:pt idx="140">
                  <c:v>37499</c:v>
                </c:pt>
                <c:pt idx="141">
                  <c:v>37529</c:v>
                </c:pt>
                <c:pt idx="142">
                  <c:v>37560</c:v>
                </c:pt>
                <c:pt idx="143">
                  <c:v>37590</c:v>
                </c:pt>
                <c:pt idx="144">
                  <c:v>37621</c:v>
                </c:pt>
                <c:pt idx="145">
                  <c:v>37652</c:v>
                </c:pt>
                <c:pt idx="146">
                  <c:v>37680</c:v>
                </c:pt>
                <c:pt idx="147">
                  <c:v>37711</c:v>
                </c:pt>
                <c:pt idx="148">
                  <c:v>37741</c:v>
                </c:pt>
                <c:pt idx="149">
                  <c:v>37772</c:v>
                </c:pt>
                <c:pt idx="150">
                  <c:v>37802</c:v>
                </c:pt>
                <c:pt idx="151">
                  <c:v>37833</c:v>
                </c:pt>
                <c:pt idx="152">
                  <c:v>37864</c:v>
                </c:pt>
                <c:pt idx="153">
                  <c:v>37894</c:v>
                </c:pt>
                <c:pt idx="154">
                  <c:v>37925</c:v>
                </c:pt>
                <c:pt idx="155">
                  <c:v>37955</c:v>
                </c:pt>
                <c:pt idx="156">
                  <c:v>37986</c:v>
                </c:pt>
                <c:pt idx="157">
                  <c:v>38017</c:v>
                </c:pt>
                <c:pt idx="158">
                  <c:v>38046</c:v>
                </c:pt>
                <c:pt idx="159">
                  <c:v>38077</c:v>
                </c:pt>
                <c:pt idx="160">
                  <c:v>38107</c:v>
                </c:pt>
                <c:pt idx="161">
                  <c:v>38138</c:v>
                </c:pt>
                <c:pt idx="162">
                  <c:v>38168</c:v>
                </c:pt>
                <c:pt idx="163">
                  <c:v>38199</c:v>
                </c:pt>
                <c:pt idx="164">
                  <c:v>38230</c:v>
                </c:pt>
                <c:pt idx="165">
                  <c:v>38260</c:v>
                </c:pt>
                <c:pt idx="166">
                  <c:v>38291</c:v>
                </c:pt>
                <c:pt idx="167">
                  <c:v>38321</c:v>
                </c:pt>
                <c:pt idx="168">
                  <c:v>38352</c:v>
                </c:pt>
                <c:pt idx="169">
                  <c:v>38383</c:v>
                </c:pt>
                <c:pt idx="170">
                  <c:v>38411</c:v>
                </c:pt>
                <c:pt idx="171">
                  <c:v>38442</c:v>
                </c:pt>
                <c:pt idx="172">
                  <c:v>38472</c:v>
                </c:pt>
                <c:pt idx="173">
                  <c:v>38503</c:v>
                </c:pt>
                <c:pt idx="174">
                  <c:v>38533</c:v>
                </c:pt>
                <c:pt idx="175">
                  <c:v>38564</c:v>
                </c:pt>
                <c:pt idx="176">
                  <c:v>38595</c:v>
                </c:pt>
                <c:pt idx="177">
                  <c:v>38625</c:v>
                </c:pt>
                <c:pt idx="178">
                  <c:v>38656</c:v>
                </c:pt>
                <c:pt idx="179">
                  <c:v>38686</c:v>
                </c:pt>
                <c:pt idx="180">
                  <c:v>38717</c:v>
                </c:pt>
                <c:pt idx="181">
                  <c:v>38748</c:v>
                </c:pt>
                <c:pt idx="182">
                  <c:v>38776</c:v>
                </c:pt>
                <c:pt idx="183">
                  <c:v>38807</c:v>
                </c:pt>
                <c:pt idx="184">
                  <c:v>38837</c:v>
                </c:pt>
                <c:pt idx="185">
                  <c:v>38868</c:v>
                </c:pt>
                <c:pt idx="186">
                  <c:v>38898</c:v>
                </c:pt>
                <c:pt idx="187">
                  <c:v>38929</c:v>
                </c:pt>
                <c:pt idx="188">
                  <c:v>38960</c:v>
                </c:pt>
                <c:pt idx="189">
                  <c:v>38990</c:v>
                </c:pt>
                <c:pt idx="190">
                  <c:v>39021</c:v>
                </c:pt>
                <c:pt idx="191">
                  <c:v>39051</c:v>
                </c:pt>
                <c:pt idx="192">
                  <c:v>39082</c:v>
                </c:pt>
                <c:pt idx="193">
                  <c:v>39113</c:v>
                </c:pt>
                <c:pt idx="194">
                  <c:v>39141</c:v>
                </c:pt>
                <c:pt idx="195">
                  <c:v>39172</c:v>
                </c:pt>
                <c:pt idx="196">
                  <c:v>39202</c:v>
                </c:pt>
                <c:pt idx="197">
                  <c:v>39233</c:v>
                </c:pt>
                <c:pt idx="198">
                  <c:v>39263</c:v>
                </c:pt>
                <c:pt idx="199">
                  <c:v>39294</c:v>
                </c:pt>
                <c:pt idx="200">
                  <c:v>39325</c:v>
                </c:pt>
                <c:pt idx="201">
                  <c:v>39355</c:v>
                </c:pt>
                <c:pt idx="202">
                  <c:v>39386</c:v>
                </c:pt>
                <c:pt idx="203">
                  <c:v>39416</c:v>
                </c:pt>
                <c:pt idx="204">
                  <c:v>39447</c:v>
                </c:pt>
                <c:pt idx="205">
                  <c:v>39478</c:v>
                </c:pt>
                <c:pt idx="206">
                  <c:v>39507</c:v>
                </c:pt>
                <c:pt idx="207">
                  <c:v>39538</c:v>
                </c:pt>
                <c:pt idx="208">
                  <c:v>39568</c:v>
                </c:pt>
                <c:pt idx="209">
                  <c:v>39599</c:v>
                </c:pt>
                <c:pt idx="210">
                  <c:v>39629</c:v>
                </c:pt>
                <c:pt idx="211">
                  <c:v>39660</c:v>
                </c:pt>
                <c:pt idx="212">
                  <c:v>39691</c:v>
                </c:pt>
                <c:pt idx="213">
                  <c:v>39721</c:v>
                </c:pt>
                <c:pt idx="214">
                  <c:v>39752</c:v>
                </c:pt>
                <c:pt idx="215">
                  <c:v>39782</c:v>
                </c:pt>
                <c:pt idx="216">
                  <c:v>39813</c:v>
                </c:pt>
                <c:pt idx="217">
                  <c:v>39844</c:v>
                </c:pt>
                <c:pt idx="218">
                  <c:v>39872</c:v>
                </c:pt>
                <c:pt idx="219">
                  <c:v>39903</c:v>
                </c:pt>
                <c:pt idx="220">
                  <c:v>39933</c:v>
                </c:pt>
                <c:pt idx="221">
                  <c:v>39964</c:v>
                </c:pt>
                <c:pt idx="222">
                  <c:v>39994</c:v>
                </c:pt>
                <c:pt idx="223">
                  <c:v>40025</c:v>
                </c:pt>
                <c:pt idx="224">
                  <c:v>40056</c:v>
                </c:pt>
                <c:pt idx="225">
                  <c:v>40086</c:v>
                </c:pt>
                <c:pt idx="226">
                  <c:v>40117</c:v>
                </c:pt>
                <c:pt idx="227">
                  <c:v>40147</c:v>
                </c:pt>
                <c:pt idx="228">
                  <c:v>40178</c:v>
                </c:pt>
                <c:pt idx="229">
                  <c:v>40209</c:v>
                </c:pt>
                <c:pt idx="230">
                  <c:v>40237</c:v>
                </c:pt>
                <c:pt idx="231">
                  <c:v>40268</c:v>
                </c:pt>
                <c:pt idx="232">
                  <c:v>40298</c:v>
                </c:pt>
                <c:pt idx="233">
                  <c:v>40329</c:v>
                </c:pt>
                <c:pt idx="234">
                  <c:v>40359</c:v>
                </c:pt>
                <c:pt idx="235">
                  <c:v>40390</c:v>
                </c:pt>
                <c:pt idx="236">
                  <c:v>40421</c:v>
                </c:pt>
                <c:pt idx="237">
                  <c:v>40451</c:v>
                </c:pt>
                <c:pt idx="238">
                  <c:v>40482</c:v>
                </c:pt>
                <c:pt idx="239">
                  <c:v>40512</c:v>
                </c:pt>
                <c:pt idx="240">
                  <c:v>40543</c:v>
                </c:pt>
                <c:pt idx="241">
                  <c:v>40574</c:v>
                </c:pt>
                <c:pt idx="242">
                  <c:v>40602</c:v>
                </c:pt>
                <c:pt idx="243">
                  <c:v>40633</c:v>
                </c:pt>
                <c:pt idx="244">
                  <c:v>40663</c:v>
                </c:pt>
                <c:pt idx="245">
                  <c:v>40694</c:v>
                </c:pt>
                <c:pt idx="246">
                  <c:v>40724</c:v>
                </c:pt>
                <c:pt idx="247">
                  <c:v>40755</c:v>
                </c:pt>
                <c:pt idx="248">
                  <c:v>40786</c:v>
                </c:pt>
                <c:pt idx="249">
                  <c:v>40816</c:v>
                </c:pt>
                <c:pt idx="250">
                  <c:v>40847</c:v>
                </c:pt>
                <c:pt idx="251">
                  <c:v>40877</c:v>
                </c:pt>
                <c:pt idx="252">
                  <c:v>40908</c:v>
                </c:pt>
                <c:pt idx="253">
                  <c:v>40939</c:v>
                </c:pt>
                <c:pt idx="254">
                  <c:v>40968</c:v>
                </c:pt>
                <c:pt idx="255">
                  <c:v>40999</c:v>
                </c:pt>
                <c:pt idx="256">
                  <c:v>41029</c:v>
                </c:pt>
                <c:pt idx="257">
                  <c:v>41060</c:v>
                </c:pt>
                <c:pt idx="258">
                  <c:v>41090</c:v>
                </c:pt>
                <c:pt idx="259">
                  <c:v>41121</c:v>
                </c:pt>
                <c:pt idx="260">
                  <c:v>41152</c:v>
                </c:pt>
                <c:pt idx="261">
                  <c:v>41182</c:v>
                </c:pt>
                <c:pt idx="262">
                  <c:v>41213</c:v>
                </c:pt>
                <c:pt idx="263">
                  <c:v>41243</c:v>
                </c:pt>
                <c:pt idx="264">
                  <c:v>41274</c:v>
                </c:pt>
                <c:pt idx="265">
                  <c:v>41305</c:v>
                </c:pt>
                <c:pt idx="266">
                  <c:v>41333</c:v>
                </c:pt>
                <c:pt idx="267">
                  <c:v>41364</c:v>
                </c:pt>
                <c:pt idx="268">
                  <c:v>41394</c:v>
                </c:pt>
                <c:pt idx="269">
                  <c:v>41425</c:v>
                </c:pt>
                <c:pt idx="270">
                  <c:v>41455</c:v>
                </c:pt>
                <c:pt idx="271">
                  <c:v>41486</c:v>
                </c:pt>
                <c:pt idx="272">
                  <c:v>41517</c:v>
                </c:pt>
                <c:pt idx="273">
                  <c:v>41547</c:v>
                </c:pt>
                <c:pt idx="274">
                  <c:v>41578</c:v>
                </c:pt>
                <c:pt idx="275">
                  <c:v>41608</c:v>
                </c:pt>
                <c:pt idx="276">
                  <c:v>41639</c:v>
                </c:pt>
                <c:pt idx="277">
                  <c:v>41670</c:v>
                </c:pt>
                <c:pt idx="278">
                  <c:v>41698</c:v>
                </c:pt>
                <c:pt idx="279">
                  <c:v>41729</c:v>
                </c:pt>
                <c:pt idx="280">
                  <c:v>41759</c:v>
                </c:pt>
                <c:pt idx="281">
                  <c:v>41790</c:v>
                </c:pt>
                <c:pt idx="282">
                  <c:v>41820</c:v>
                </c:pt>
                <c:pt idx="283">
                  <c:v>41851</c:v>
                </c:pt>
              </c:numCache>
            </c:numRef>
          </c:cat>
          <c:val>
            <c:numRef>
              <c:f>usd_sd!$N$149:$N$432</c:f>
              <c:numCache>
                <c:formatCode>0.0</c:formatCode>
                <c:ptCount val="284"/>
                <c:pt idx="0">
                  <c:v>-0.71746957514044152</c:v>
                </c:pt>
                <c:pt idx="1">
                  <c:v>1.7982324133268732</c:v>
                </c:pt>
                <c:pt idx="2">
                  <c:v>1.0441287598575872</c:v>
                </c:pt>
                <c:pt idx="3">
                  <c:v>-4.3531508276753561E-2</c:v>
                </c:pt>
                <c:pt idx="4">
                  <c:v>-0.14816800416034534</c:v>
                </c:pt>
                <c:pt idx="5">
                  <c:v>0.50608691882821566</c:v>
                </c:pt>
                <c:pt idx="6">
                  <c:v>-0.17449147303085907</c:v>
                </c:pt>
                <c:pt idx="7">
                  <c:v>-0.59443249741818704</c:v>
                </c:pt>
                <c:pt idx="8">
                  <c:v>-0.58777156581597334</c:v>
                </c:pt>
                <c:pt idx="9">
                  <c:v>0.23357105398154251</c:v>
                </c:pt>
                <c:pt idx="10">
                  <c:v>0.56687296604190229</c:v>
                </c:pt>
                <c:pt idx="11">
                  <c:v>-0.2624158501035832</c:v>
                </c:pt>
                <c:pt idx="12">
                  <c:v>3.6067797208763444</c:v>
                </c:pt>
                <c:pt idx="13">
                  <c:v>-3.1313899011372222</c:v>
                </c:pt>
                <c:pt idx="14">
                  <c:v>-0.5273369649592935</c:v>
                </c:pt>
                <c:pt idx="15">
                  <c:v>-0.20777208037415648</c:v>
                </c:pt>
                <c:pt idx="16">
                  <c:v>-0.10212640204473712</c:v>
                </c:pt>
                <c:pt idx="17">
                  <c:v>-0.62985735969280865</c:v>
                </c:pt>
                <c:pt idx="18">
                  <c:v>-0.30507760279089835</c:v>
                </c:pt>
                <c:pt idx="19">
                  <c:v>0.18384320940955279</c:v>
                </c:pt>
                <c:pt idx="20">
                  <c:v>-0.20775937612341389</c:v>
                </c:pt>
                <c:pt idx="21">
                  <c:v>5.6727709372262486E-2</c:v>
                </c:pt>
                <c:pt idx="22">
                  <c:v>0.13037701154239367</c:v>
                </c:pt>
                <c:pt idx="23">
                  <c:v>-5.54115625497697E-2</c:v>
                </c:pt>
                <c:pt idx="24">
                  <c:v>-2.0757647234256451</c:v>
                </c:pt>
                <c:pt idx="25">
                  <c:v>3.3545477011757763</c:v>
                </c:pt>
                <c:pt idx="26">
                  <c:v>-0.18049360471887446</c:v>
                </c:pt>
                <c:pt idx="27">
                  <c:v>-0.13020178890773429</c:v>
                </c:pt>
                <c:pt idx="28">
                  <c:v>-0.42295263496359814</c:v>
                </c:pt>
                <c:pt idx="29">
                  <c:v>-0.19072473225432116</c:v>
                </c:pt>
                <c:pt idx="30">
                  <c:v>-0.77834060747938183</c:v>
                </c:pt>
                <c:pt idx="31">
                  <c:v>-0.26899347826061271</c:v>
                </c:pt>
                <c:pt idx="32">
                  <c:v>-0.67508699653208848</c:v>
                </c:pt>
                <c:pt idx="33">
                  <c:v>-1.444837008452073</c:v>
                </c:pt>
                <c:pt idx="34">
                  <c:v>-0.3110724350957802</c:v>
                </c:pt>
                <c:pt idx="35">
                  <c:v>-0.86412059891202053</c:v>
                </c:pt>
                <c:pt idx="36">
                  <c:v>-0.60970797971495005</c:v>
                </c:pt>
                <c:pt idx="37">
                  <c:v>-1.1412286235233682</c:v>
                </c:pt>
                <c:pt idx="38">
                  <c:v>-0.94061310246943253</c:v>
                </c:pt>
                <c:pt idx="39">
                  <c:v>-1.0251386162994705</c:v>
                </c:pt>
                <c:pt idx="40">
                  <c:v>-0.313357531345622</c:v>
                </c:pt>
                <c:pt idx="41">
                  <c:v>-0.6149439625464348</c:v>
                </c:pt>
                <c:pt idx="42">
                  <c:v>-2.4113080967434801E-2</c:v>
                </c:pt>
                <c:pt idx="43">
                  <c:v>-0.60590205735672831</c:v>
                </c:pt>
                <c:pt idx="44">
                  <c:v>1.1802515018800561</c:v>
                </c:pt>
                <c:pt idx="45">
                  <c:v>-1.4058656271943304</c:v>
                </c:pt>
                <c:pt idx="46">
                  <c:v>-0.70921014857729647</c:v>
                </c:pt>
                <c:pt idx="47">
                  <c:v>-7.1805768147477314E-2</c:v>
                </c:pt>
                <c:pt idx="48">
                  <c:v>0.25092656458658202</c:v>
                </c:pt>
                <c:pt idx="49">
                  <c:v>-0.25674777947640642</c:v>
                </c:pt>
                <c:pt idx="50">
                  <c:v>0.28127101432397061</c:v>
                </c:pt>
                <c:pt idx="51">
                  <c:v>0.5095482604535525</c:v>
                </c:pt>
                <c:pt idx="52">
                  <c:v>0.14849695270984511</c:v>
                </c:pt>
                <c:pt idx="53">
                  <c:v>-0.18751738175141047</c:v>
                </c:pt>
                <c:pt idx="54">
                  <c:v>0.28707690126204788</c:v>
                </c:pt>
                <c:pt idx="55">
                  <c:v>-0.25543340132981329</c:v>
                </c:pt>
                <c:pt idx="56">
                  <c:v>-1.4500438136210791</c:v>
                </c:pt>
                <c:pt idx="57">
                  <c:v>2.4983403072508548</c:v>
                </c:pt>
                <c:pt idx="58">
                  <c:v>-0.48529353262783398</c:v>
                </c:pt>
                <c:pt idx="59">
                  <c:v>-0.19136911322037725</c:v>
                </c:pt>
                <c:pt idx="60">
                  <c:v>-0.61768926865149654</c:v>
                </c:pt>
                <c:pt idx="61">
                  <c:v>-0.74885602295034182</c:v>
                </c:pt>
                <c:pt idx="62">
                  <c:v>-0.64546766320162297</c:v>
                </c:pt>
                <c:pt idx="63">
                  <c:v>-0.50756613552782859</c:v>
                </c:pt>
                <c:pt idx="64">
                  <c:v>-1.3043255296473455</c:v>
                </c:pt>
                <c:pt idx="65">
                  <c:v>-0.32170332342217778</c:v>
                </c:pt>
                <c:pt idx="66">
                  <c:v>-0.9001649036056717</c:v>
                </c:pt>
                <c:pt idx="67">
                  <c:v>-0.23070293880481788</c:v>
                </c:pt>
                <c:pt idx="68">
                  <c:v>-0.1724798263397693</c:v>
                </c:pt>
                <c:pt idx="69">
                  <c:v>-0.60827990515324748</c:v>
                </c:pt>
                <c:pt idx="70">
                  <c:v>-1.5035983215517756</c:v>
                </c:pt>
                <c:pt idx="71">
                  <c:v>-0.51711138538728885</c:v>
                </c:pt>
                <c:pt idx="72">
                  <c:v>-0.90924804685420135</c:v>
                </c:pt>
                <c:pt idx="73">
                  <c:v>-0.48470096787447148</c:v>
                </c:pt>
                <c:pt idx="74">
                  <c:v>-0.28749338717935585</c:v>
                </c:pt>
                <c:pt idx="75">
                  <c:v>-1.0620578700641083</c:v>
                </c:pt>
                <c:pt idx="76">
                  <c:v>-0.53391765066869556</c:v>
                </c:pt>
                <c:pt idx="77">
                  <c:v>-0.54986625846512716</c:v>
                </c:pt>
                <c:pt idx="78">
                  <c:v>-1.0712664014979218</c:v>
                </c:pt>
                <c:pt idx="79">
                  <c:v>-1.209765749478944</c:v>
                </c:pt>
                <c:pt idx="80">
                  <c:v>-0.96844439765370061</c:v>
                </c:pt>
                <c:pt idx="81">
                  <c:v>-1.4895049929385435</c:v>
                </c:pt>
                <c:pt idx="82">
                  <c:v>0.38488958644972926</c:v>
                </c:pt>
                <c:pt idx="83">
                  <c:v>-0.8733541574938507</c:v>
                </c:pt>
                <c:pt idx="84">
                  <c:v>1.0317723602744135</c:v>
                </c:pt>
                <c:pt idx="85">
                  <c:v>-2.1899985410409433</c:v>
                </c:pt>
                <c:pt idx="86">
                  <c:v>-1.2478075043017482</c:v>
                </c:pt>
                <c:pt idx="87">
                  <c:v>-0.26515274998000432</c:v>
                </c:pt>
                <c:pt idx="88">
                  <c:v>0.17023151473309106</c:v>
                </c:pt>
                <c:pt idx="89">
                  <c:v>-0.99432556049721876</c:v>
                </c:pt>
                <c:pt idx="90">
                  <c:v>-0.31726755297787845</c:v>
                </c:pt>
                <c:pt idx="91">
                  <c:v>-0.19649177351932046</c:v>
                </c:pt>
                <c:pt idx="92">
                  <c:v>-0.60707643637423203</c:v>
                </c:pt>
                <c:pt idx="93">
                  <c:v>-0.26963697014613258</c:v>
                </c:pt>
                <c:pt idx="94">
                  <c:v>4.7081183817327628E-2</c:v>
                </c:pt>
                <c:pt idx="95">
                  <c:v>-0.35744949953297905</c:v>
                </c:pt>
                <c:pt idx="96">
                  <c:v>-1.3074190082882269</c:v>
                </c:pt>
                <c:pt idx="97">
                  <c:v>2.2128638269204521</c:v>
                </c:pt>
                <c:pt idx="98">
                  <c:v>0.29830081247364065</c:v>
                </c:pt>
                <c:pt idx="99">
                  <c:v>-0.3942446173670438</c:v>
                </c:pt>
                <c:pt idx="100">
                  <c:v>-0.62680117161617499</c:v>
                </c:pt>
                <c:pt idx="101">
                  <c:v>3.136957924671404E-2</c:v>
                </c:pt>
                <c:pt idx="102">
                  <c:v>-0.27937749626162778</c:v>
                </c:pt>
                <c:pt idx="103">
                  <c:v>-0.46488918203471474</c:v>
                </c:pt>
                <c:pt idx="104">
                  <c:v>-0.18588762512279233</c:v>
                </c:pt>
                <c:pt idx="105">
                  <c:v>1.3571067805476922</c:v>
                </c:pt>
                <c:pt idx="106">
                  <c:v>-0.63547802778481011</c:v>
                </c:pt>
                <c:pt idx="107">
                  <c:v>-0.19151721502650301</c:v>
                </c:pt>
                <c:pt idx="108">
                  <c:v>-0.37259178823320604</c:v>
                </c:pt>
                <c:pt idx="109">
                  <c:v>-0.93652002271104806</c:v>
                </c:pt>
                <c:pt idx="110">
                  <c:v>0.30051876124164184</c:v>
                </c:pt>
                <c:pt idx="111">
                  <c:v>0.44046614285181679</c:v>
                </c:pt>
                <c:pt idx="112">
                  <c:v>4.6178023651035523E-2</c:v>
                </c:pt>
                <c:pt idx="113">
                  <c:v>0.66185964359151706</c:v>
                </c:pt>
                <c:pt idx="114">
                  <c:v>1.5372883636297614</c:v>
                </c:pt>
                <c:pt idx="115">
                  <c:v>0.36254070538988059</c:v>
                </c:pt>
                <c:pt idx="116">
                  <c:v>1.8362578833344496</c:v>
                </c:pt>
                <c:pt idx="117">
                  <c:v>-2.1754251393488553</c:v>
                </c:pt>
                <c:pt idx="118">
                  <c:v>-8.3006487853688332E-2</c:v>
                </c:pt>
                <c:pt idx="119">
                  <c:v>0.44334733487803246</c:v>
                </c:pt>
                <c:pt idx="120">
                  <c:v>5.1662659801538051E-2</c:v>
                </c:pt>
                <c:pt idx="121">
                  <c:v>1.2882371935429909E-2</c:v>
                </c:pt>
                <c:pt idx="122">
                  <c:v>-1.4356340959496283</c:v>
                </c:pt>
                <c:pt idx="123">
                  <c:v>-0.82385250609695149</c:v>
                </c:pt>
                <c:pt idx="124">
                  <c:v>-0.48060285147277476</c:v>
                </c:pt>
                <c:pt idx="125">
                  <c:v>-0.71087219797937795</c:v>
                </c:pt>
                <c:pt idx="126">
                  <c:v>-1.0223767145603975</c:v>
                </c:pt>
                <c:pt idx="127">
                  <c:v>0.52595652554284777</c:v>
                </c:pt>
                <c:pt idx="128">
                  <c:v>-1.1994021195593607</c:v>
                </c:pt>
                <c:pt idx="129">
                  <c:v>2.5183006504153478</c:v>
                </c:pt>
                <c:pt idx="130">
                  <c:v>-0.21207281274784587</c:v>
                </c:pt>
                <c:pt idx="131">
                  <c:v>-0.33347953232684663</c:v>
                </c:pt>
                <c:pt idx="132">
                  <c:v>-1.2060626253802518</c:v>
                </c:pt>
                <c:pt idx="133">
                  <c:v>0.77870517663122252</c:v>
                </c:pt>
                <c:pt idx="134">
                  <c:v>1.0482632976672774</c:v>
                </c:pt>
                <c:pt idx="135">
                  <c:v>0.6918758336624431</c:v>
                </c:pt>
                <c:pt idx="136">
                  <c:v>0.77538783426226243</c:v>
                </c:pt>
                <c:pt idx="137">
                  <c:v>-0.3987291968658454</c:v>
                </c:pt>
                <c:pt idx="138">
                  <c:v>-0.76238384796970826</c:v>
                </c:pt>
                <c:pt idx="139">
                  <c:v>-1.0523709229819802</c:v>
                </c:pt>
                <c:pt idx="140">
                  <c:v>-1.135433776568066</c:v>
                </c:pt>
                <c:pt idx="141">
                  <c:v>-1.6538165248029144</c:v>
                </c:pt>
                <c:pt idx="142">
                  <c:v>3.9915732770807046E-2</c:v>
                </c:pt>
                <c:pt idx="143">
                  <c:v>-0.8527867444499202</c:v>
                </c:pt>
                <c:pt idx="144">
                  <c:v>2.8212315863002693</c:v>
                </c:pt>
                <c:pt idx="145">
                  <c:v>-3.1653780356257002</c:v>
                </c:pt>
                <c:pt idx="146">
                  <c:v>-0.3810929203091642</c:v>
                </c:pt>
                <c:pt idx="147">
                  <c:v>-0.99508090972537533</c:v>
                </c:pt>
                <c:pt idx="148">
                  <c:v>-1.0719223135516389</c:v>
                </c:pt>
                <c:pt idx="149">
                  <c:v>-0.43245076907301105</c:v>
                </c:pt>
                <c:pt idx="150">
                  <c:v>-0.41884045000700043</c:v>
                </c:pt>
                <c:pt idx="151">
                  <c:v>-0.51164558065453591</c:v>
                </c:pt>
                <c:pt idx="152">
                  <c:v>-0.20095160682020238</c:v>
                </c:pt>
                <c:pt idx="153">
                  <c:v>-0.27104809395310231</c:v>
                </c:pt>
                <c:pt idx="154">
                  <c:v>-9.5182213695410873E-3</c:v>
                </c:pt>
                <c:pt idx="155">
                  <c:v>2.3354767224886917E-2</c:v>
                </c:pt>
                <c:pt idx="156">
                  <c:v>-2.247627035915714</c:v>
                </c:pt>
                <c:pt idx="157">
                  <c:v>2.6650779650786633</c:v>
                </c:pt>
                <c:pt idx="158">
                  <c:v>-0.69994634549542534</c:v>
                </c:pt>
                <c:pt idx="159">
                  <c:v>-0.57447005026510156</c:v>
                </c:pt>
                <c:pt idx="160">
                  <c:v>-0.43117374855862867</c:v>
                </c:pt>
                <c:pt idx="161">
                  <c:v>-0.19892579605101893</c:v>
                </c:pt>
                <c:pt idx="162">
                  <c:v>-0.1298166689536305</c:v>
                </c:pt>
                <c:pt idx="163">
                  <c:v>4.1993831618550644E-2</c:v>
                </c:pt>
                <c:pt idx="164">
                  <c:v>-0.28762284254400816</c:v>
                </c:pt>
                <c:pt idx="165">
                  <c:v>-1.0210335320328737E-2</c:v>
                </c:pt>
                <c:pt idx="166">
                  <c:v>-0.61703605566482067</c:v>
                </c:pt>
                <c:pt idx="167">
                  <c:v>-0.15828706157803091</c:v>
                </c:pt>
                <c:pt idx="168">
                  <c:v>-6.686730342167313E-2</c:v>
                </c:pt>
                <c:pt idx="169">
                  <c:v>-0.11100541251936209</c:v>
                </c:pt>
                <c:pt idx="170">
                  <c:v>-0.17261442277297517</c:v>
                </c:pt>
                <c:pt idx="171">
                  <c:v>0.12175173296775545</c:v>
                </c:pt>
                <c:pt idx="172">
                  <c:v>0.14713752270736494</c:v>
                </c:pt>
                <c:pt idx="173">
                  <c:v>-0.11312654578062246</c:v>
                </c:pt>
                <c:pt idx="174">
                  <c:v>5.4114158447293254E-2</c:v>
                </c:pt>
                <c:pt idx="175">
                  <c:v>-1.1855743431852046</c:v>
                </c:pt>
                <c:pt idx="176">
                  <c:v>0.1460737982008681</c:v>
                </c:pt>
                <c:pt idx="177">
                  <c:v>0.23265422590512877</c:v>
                </c:pt>
                <c:pt idx="178">
                  <c:v>-1.0213051590004298</c:v>
                </c:pt>
                <c:pt idx="179">
                  <c:v>-0.38413211218182558</c:v>
                </c:pt>
                <c:pt idx="180">
                  <c:v>8.2323042476703676E-2</c:v>
                </c:pt>
                <c:pt idx="181">
                  <c:v>-0.61002957505518762</c:v>
                </c:pt>
                <c:pt idx="182">
                  <c:v>-0.10904349046503736</c:v>
                </c:pt>
                <c:pt idx="183">
                  <c:v>0.14426714038915953</c:v>
                </c:pt>
                <c:pt idx="184">
                  <c:v>-0.3340266827854958</c:v>
                </c:pt>
                <c:pt idx="185">
                  <c:v>-1.1125113681975217E-2</c:v>
                </c:pt>
                <c:pt idx="186">
                  <c:v>-0.39723720212982017</c:v>
                </c:pt>
                <c:pt idx="187">
                  <c:v>0.76071082241394938</c:v>
                </c:pt>
                <c:pt idx="188">
                  <c:v>0.20126717946121739</c:v>
                </c:pt>
                <c:pt idx="189">
                  <c:v>-0.90319445145891719</c:v>
                </c:pt>
                <c:pt idx="190">
                  <c:v>0.55040795733436154</c:v>
                </c:pt>
                <c:pt idx="191">
                  <c:v>2.4700770234369781E-2</c:v>
                </c:pt>
                <c:pt idx="192">
                  <c:v>-0.79558446423309859</c:v>
                </c:pt>
                <c:pt idx="193">
                  <c:v>0.1487265804117327</c:v>
                </c:pt>
                <c:pt idx="194">
                  <c:v>-2.7711203246241094E-2</c:v>
                </c:pt>
                <c:pt idx="195">
                  <c:v>-0.57062107889362512</c:v>
                </c:pt>
                <c:pt idx="196">
                  <c:v>-0.3599503902487175</c:v>
                </c:pt>
                <c:pt idx="197">
                  <c:v>-0.21189253219621135</c:v>
                </c:pt>
                <c:pt idx="198">
                  <c:v>-0.8479744616877215</c:v>
                </c:pt>
                <c:pt idx="199">
                  <c:v>-0.17831576787465359</c:v>
                </c:pt>
                <c:pt idx="200">
                  <c:v>0.12509957313301157</c:v>
                </c:pt>
                <c:pt idx="201">
                  <c:v>-1.0600335574885762</c:v>
                </c:pt>
                <c:pt idx="202">
                  <c:v>-0.19268666448860419</c:v>
                </c:pt>
                <c:pt idx="203">
                  <c:v>-0.59537375803483084</c:v>
                </c:pt>
                <c:pt idx="204">
                  <c:v>0.56097821748345933</c:v>
                </c:pt>
                <c:pt idx="205">
                  <c:v>-0.18947214222738915</c:v>
                </c:pt>
                <c:pt idx="206">
                  <c:v>-0.22868646371636961</c:v>
                </c:pt>
                <c:pt idx="207">
                  <c:v>-1.0098167371349425</c:v>
                </c:pt>
                <c:pt idx="208">
                  <c:v>-0.25924962250242206</c:v>
                </c:pt>
                <c:pt idx="209">
                  <c:v>-0.3077748154365772</c:v>
                </c:pt>
                <c:pt idx="210">
                  <c:v>0.24726294424395145</c:v>
                </c:pt>
                <c:pt idx="211">
                  <c:v>-0.27696134327832245</c:v>
                </c:pt>
                <c:pt idx="212">
                  <c:v>-1.4012885137778577</c:v>
                </c:pt>
                <c:pt idx="213">
                  <c:v>1.1626103667331551</c:v>
                </c:pt>
                <c:pt idx="214">
                  <c:v>-8.4005461361906092E-2</c:v>
                </c:pt>
                <c:pt idx="215">
                  <c:v>-5.52621955721221E-2</c:v>
                </c:pt>
                <c:pt idx="216">
                  <c:v>1.4355282362549242</c:v>
                </c:pt>
                <c:pt idx="217">
                  <c:v>-2.7036417174171192</c:v>
                </c:pt>
                <c:pt idx="218">
                  <c:v>-0.38997020719596259</c:v>
                </c:pt>
                <c:pt idx="219">
                  <c:v>0.54081746602940339</c:v>
                </c:pt>
                <c:pt idx="220">
                  <c:v>0.10561480338084116</c:v>
                </c:pt>
                <c:pt idx="221">
                  <c:v>-1.0486616593110292</c:v>
                </c:pt>
                <c:pt idx="222">
                  <c:v>0.26162435853710797</c:v>
                </c:pt>
                <c:pt idx="223">
                  <c:v>0.14598958849610616</c:v>
                </c:pt>
                <c:pt idx="224">
                  <c:v>-0.22335261245396013</c:v>
                </c:pt>
                <c:pt idx="225">
                  <c:v>-0.50310604630604194</c:v>
                </c:pt>
                <c:pt idx="226">
                  <c:v>7.5521449417019007E-2</c:v>
                </c:pt>
                <c:pt idx="227">
                  <c:v>0.21405504587821941</c:v>
                </c:pt>
                <c:pt idx="228">
                  <c:v>-1.9009001796553953</c:v>
                </c:pt>
                <c:pt idx="229">
                  <c:v>2.8034204987362887</c:v>
                </c:pt>
                <c:pt idx="230">
                  <c:v>-0.36011789176940373</c:v>
                </c:pt>
                <c:pt idx="231">
                  <c:v>3.6746176810912634E-2</c:v>
                </c:pt>
                <c:pt idx="232">
                  <c:v>6.3038131601795444E-2</c:v>
                </c:pt>
                <c:pt idx="233">
                  <c:v>0.79554114005213272</c:v>
                </c:pt>
                <c:pt idx="234">
                  <c:v>-0.23871139335120839</c:v>
                </c:pt>
                <c:pt idx="235">
                  <c:v>-0.57966968476879444</c:v>
                </c:pt>
                <c:pt idx="236">
                  <c:v>0.43035248510053192</c:v>
                </c:pt>
                <c:pt idx="237">
                  <c:v>0.44732481220844555</c:v>
                </c:pt>
                <c:pt idx="238">
                  <c:v>-0.37927568552527108</c:v>
                </c:pt>
                <c:pt idx="239">
                  <c:v>-0.47104363736775245</c:v>
                </c:pt>
                <c:pt idx="240">
                  <c:v>0.87754628676603741</c:v>
                </c:pt>
                <c:pt idx="241">
                  <c:v>-0.15833858090759437</c:v>
                </c:pt>
                <c:pt idx="242">
                  <c:v>0.60211735712887526</c:v>
                </c:pt>
                <c:pt idx="243">
                  <c:v>0.51291925357015666</c:v>
                </c:pt>
                <c:pt idx="244">
                  <c:v>-0.38918024226139891</c:v>
                </c:pt>
                <c:pt idx="245">
                  <c:v>-0.26618281455190973</c:v>
                </c:pt>
                <c:pt idx="246">
                  <c:v>0.89755442068052183</c:v>
                </c:pt>
                <c:pt idx="247">
                  <c:v>-1.0724141208791196</c:v>
                </c:pt>
                <c:pt idx="248">
                  <c:v>2.9141573564952772</c:v>
                </c:pt>
                <c:pt idx="249">
                  <c:v>-1.5454097443018848</c:v>
                </c:pt>
                <c:pt idx="250">
                  <c:v>0.29247005110251029</c:v>
                </c:pt>
                <c:pt idx="251">
                  <c:v>1.0761065905919334</c:v>
                </c:pt>
                <c:pt idx="252">
                  <c:v>-0.46506501888983681</c:v>
                </c:pt>
                <c:pt idx="253">
                  <c:v>0.85031306201985946</c:v>
                </c:pt>
                <c:pt idx="254">
                  <c:v>0.59832026347811595</c:v>
                </c:pt>
                <c:pt idx="255">
                  <c:v>0.46503479895799882</c:v>
                </c:pt>
                <c:pt idx="256">
                  <c:v>0.64587184445574197</c:v>
                </c:pt>
                <c:pt idx="257">
                  <c:v>1.2276768919485888</c:v>
                </c:pt>
                <c:pt idx="258">
                  <c:v>-0.45138665133461991</c:v>
                </c:pt>
                <c:pt idx="259">
                  <c:v>2.1483549739336638</c:v>
                </c:pt>
                <c:pt idx="260">
                  <c:v>-1.5767677167131022</c:v>
                </c:pt>
                <c:pt idx="261">
                  <c:v>1.8769550639403711</c:v>
                </c:pt>
                <c:pt idx="262">
                  <c:v>0.40120825364696411</c:v>
                </c:pt>
                <c:pt idx="263">
                  <c:v>0.24847074059869606</c:v>
                </c:pt>
                <c:pt idx="264">
                  <c:v>0.60949117424626176</c:v>
                </c:pt>
                <c:pt idx="265">
                  <c:v>1.3454442021040153E-2</c:v>
                </c:pt>
                <c:pt idx="266">
                  <c:v>0.21150266501626458</c:v>
                </c:pt>
                <c:pt idx="267">
                  <c:v>-0.18642705547094332</c:v>
                </c:pt>
                <c:pt idx="268">
                  <c:v>0.6688986793661611</c:v>
                </c:pt>
                <c:pt idx="269">
                  <c:v>0.47453762648443937</c:v>
                </c:pt>
                <c:pt idx="270">
                  <c:v>0.44072592255635396</c:v>
                </c:pt>
                <c:pt idx="271">
                  <c:v>0.52496706303981788</c:v>
                </c:pt>
                <c:pt idx="272">
                  <c:v>1.3797490561986723</c:v>
                </c:pt>
                <c:pt idx="273">
                  <c:v>-0.22205896116552212</c:v>
                </c:pt>
                <c:pt idx="274">
                  <c:v>0.73823883938998358</c:v>
                </c:pt>
                <c:pt idx="275">
                  <c:v>-0.52286362586825141</c:v>
                </c:pt>
                <c:pt idx="276">
                  <c:v>0.37311332444364326</c:v>
                </c:pt>
                <c:pt idx="277">
                  <c:v>0.26686882509394488</c:v>
                </c:pt>
                <c:pt idx="278">
                  <c:v>-0.17155597934031994</c:v>
                </c:pt>
                <c:pt idx="279">
                  <c:v>0.55397757824589189</c:v>
                </c:pt>
                <c:pt idx="280">
                  <c:v>0.21247764751833495</c:v>
                </c:pt>
                <c:pt idx="281">
                  <c:v>-0.35935104728580736</c:v>
                </c:pt>
                <c:pt idx="282">
                  <c:v>0.30735273978497496</c:v>
                </c:pt>
              </c:numCache>
            </c:numRef>
          </c:val>
          <c:smooth val="0"/>
        </c:ser>
        <c:ser>
          <c:idx val="12"/>
          <c:order val="12"/>
          <c:tx>
            <c:strRef>
              <c:f>usd_sd!$U$17</c:f>
              <c:strCache>
                <c:ptCount val="1"/>
                <c:pt idx="0">
                  <c:v>Composite Indicator</c:v>
                </c:pt>
              </c:strCache>
            </c:strRef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numRef>
              <c:f>usd_sd!$B$149:$B$432</c:f>
              <c:numCache>
                <c:formatCode>yyyymm</c:formatCode>
                <c:ptCount val="284"/>
                <c:pt idx="0">
                  <c:v>33238</c:v>
                </c:pt>
                <c:pt idx="1">
                  <c:v>33269</c:v>
                </c:pt>
                <c:pt idx="2">
                  <c:v>33297</c:v>
                </c:pt>
                <c:pt idx="3">
                  <c:v>33328</c:v>
                </c:pt>
                <c:pt idx="4">
                  <c:v>33358</c:v>
                </c:pt>
                <c:pt idx="5">
                  <c:v>33389</c:v>
                </c:pt>
                <c:pt idx="6">
                  <c:v>33419</c:v>
                </c:pt>
                <c:pt idx="7">
                  <c:v>33450</c:v>
                </c:pt>
                <c:pt idx="8">
                  <c:v>33481</c:v>
                </c:pt>
                <c:pt idx="9">
                  <c:v>33511</c:v>
                </c:pt>
                <c:pt idx="10">
                  <c:v>33542</c:v>
                </c:pt>
                <c:pt idx="11">
                  <c:v>33572</c:v>
                </c:pt>
                <c:pt idx="12">
                  <c:v>33603</c:v>
                </c:pt>
                <c:pt idx="13">
                  <c:v>33634</c:v>
                </c:pt>
                <c:pt idx="14">
                  <c:v>33663</c:v>
                </c:pt>
                <c:pt idx="15">
                  <c:v>33694</c:v>
                </c:pt>
                <c:pt idx="16">
                  <c:v>33724</c:v>
                </c:pt>
                <c:pt idx="17">
                  <c:v>33755</c:v>
                </c:pt>
                <c:pt idx="18">
                  <c:v>33785</c:v>
                </c:pt>
                <c:pt idx="19">
                  <c:v>33816</c:v>
                </c:pt>
                <c:pt idx="20">
                  <c:v>33847</c:v>
                </c:pt>
                <c:pt idx="21">
                  <c:v>33877</c:v>
                </c:pt>
                <c:pt idx="22">
                  <c:v>33908</c:v>
                </c:pt>
                <c:pt idx="23">
                  <c:v>33938</c:v>
                </c:pt>
                <c:pt idx="24">
                  <c:v>33969</c:v>
                </c:pt>
                <c:pt idx="25">
                  <c:v>34000</c:v>
                </c:pt>
                <c:pt idx="26">
                  <c:v>34028</c:v>
                </c:pt>
                <c:pt idx="27">
                  <c:v>34059</c:v>
                </c:pt>
                <c:pt idx="28">
                  <c:v>34089</c:v>
                </c:pt>
                <c:pt idx="29">
                  <c:v>34120</c:v>
                </c:pt>
                <c:pt idx="30">
                  <c:v>34150</c:v>
                </c:pt>
                <c:pt idx="31">
                  <c:v>34181</c:v>
                </c:pt>
                <c:pt idx="32">
                  <c:v>34212</c:v>
                </c:pt>
                <c:pt idx="33">
                  <c:v>34242</c:v>
                </c:pt>
                <c:pt idx="34">
                  <c:v>34273</c:v>
                </c:pt>
                <c:pt idx="35">
                  <c:v>34303</c:v>
                </c:pt>
                <c:pt idx="36">
                  <c:v>34334</c:v>
                </c:pt>
                <c:pt idx="37">
                  <c:v>34365</c:v>
                </c:pt>
                <c:pt idx="38">
                  <c:v>34393</c:v>
                </c:pt>
                <c:pt idx="39">
                  <c:v>34424</c:v>
                </c:pt>
                <c:pt idx="40">
                  <c:v>34454</c:v>
                </c:pt>
                <c:pt idx="41">
                  <c:v>34485</c:v>
                </c:pt>
                <c:pt idx="42">
                  <c:v>34515</c:v>
                </c:pt>
                <c:pt idx="43">
                  <c:v>34546</c:v>
                </c:pt>
                <c:pt idx="44">
                  <c:v>34577</c:v>
                </c:pt>
                <c:pt idx="45">
                  <c:v>34607</c:v>
                </c:pt>
                <c:pt idx="46">
                  <c:v>34638</c:v>
                </c:pt>
                <c:pt idx="47">
                  <c:v>34668</c:v>
                </c:pt>
                <c:pt idx="48">
                  <c:v>34699</c:v>
                </c:pt>
                <c:pt idx="49">
                  <c:v>34730</c:v>
                </c:pt>
                <c:pt idx="50">
                  <c:v>34758</c:v>
                </c:pt>
                <c:pt idx="51">
                  <c:v>34789</c:v>
                </c:pt>
                <c:pt idx="52">
                  <c:v>34819</c:v>
                </c:pt>
                <c:pt idx="53">
                  <c:v>34850</c:v>
                </c:pt>
                <c:pt idx="54">
                  <c:v>34880</c:v>
                </c:pt>
                <c:pt idx="55">
                  <c:v>34911</c:v>
                </c:pt>
                <c:pt idx="56">
                  <c:v>34942</c:v>
                </c:pt>
                <c:pt idx="57">
                  <c:v>34972</c:v>
                </c:pt>
                <c:pt idx="58">
                  <c:v>35003</c:v>
                </c:pt>
                <c:pt idx="59">
                  <c:v>35033</c:v>
                </c:pt>
                <c:pt idx="60">
                  <c:v>35064</c:v>
                </c:pt>
                <c:pt idx="61">
                  <c:v>35095</c:v>
                </c:pt>
                <c:pt idx="62">
                  <c:v>35124</c:v>
                </c:pt>
                <c:pt idx="63">
                  <c:v>35155</c:v>
                </c:pt>
                <c:pt idx="64">
                  <c:v>35185</c:v>
                </c:pt>
                <c:pt idx="65">
                  <c:v>35216</c:v>
                </c:pt>
                <c:pt idx="66">
                  <c:v>35246</c:v>
                </c:pt>
                <c:pt idx="67">
                  <c:v>35277</c:v>
                </c:pt>
                <c:pt idx="68">
                  <c:v>35308</c:v>
                </c:pt>
                <c:pt idx="69">
                  <c:v>35338</c:v>
                </c:pt>
                <c:pt idx="70">
                  <c:v>35369</c:v>
                </c:pt>
                <c:pt idx="71">
                  <c:v>35399</c:v>
                </c:pt>
                <c:pt idx="72">
                  <c:v>35430</c:v>
                </c:pt>
                <c:pt idx="73">
                  <c:v>35461</c:v>
                </c:pt>
                <c:pt idx="74">
                  <c:v>35489</c:v>
                </c:pt>
                <c:pt idx="75">
                  <c:v>35520</c:v>
                </c:pt>
                <c:pt idx="76">
                  <c:v>35550</c:v>
                </c:pt>
                <c:pt idx="77">
                  <c:v>35581</c:v>
                </c:pt>
                <c:pt idx="78">
                  <c:v>35611</c:v>
                </c:pt>
                <c:pt idx="79">
                  <c:v>35642</c:v>
                </c:pt>
                <c:pt idx="80">
                  <c:v>35673</c:v>
                </c:pt>
                <c:pt idx="81">
                  <c:v>35703</c:v>
                </c:pt>
                <c:pt idx="82">
                  <c:v>35734</c:v>
                </c:pt>
                <c:pt idx="83">
                  <c:v>35764</c:v>
                </c:pt>
                <c:pt idx="84">
                  <c:v>35795</c:v>
                </c:pt>
                <c:pt idx="85">
                  <c:v>35826</c:v>
                </c:pt>
                <c:pt idx="86">
                  <c:v>35854</c:v>
                </c:pt>
                <c:pt idx="87">
                  <c:v>35885</c:v>
                </c:pt>
                <c:pt idx="88">
                  <c:v>35915</c:v>
                </c:pt>
                <c:pt idx="89">
                  <c:v>35946</c:v>
                </c:pt>
                <c:pt idx="90">
                  <c:v>35976</c:v>
                </c:pt>
                <c:pt idx="91">
                  <c:v>36007</c:v>
                </c:pt>
                <c:pt idx="92">
                  <c:v>36038</c:v>
                </c:pt>
                <c:pt idx="93">
                  <c:v>36068</c:v>
                </c:pt>
                <c:pt idx="94">
                  <c:v>36099</c:v>
                </c:pt>
                <c:pt idx="95">
                  <c:v>36129</c:v>
                </c:pt>
                <c:pt idx="96">
                  <c:v>36160</c:v>
                </c:pt>
                <c:pt idx="97">
                  <c:v>36191</c:v>
                </c:pt>
                <c:pt idx="98">
                  <c:v>36219</c:v>
                </c:pt>
                <c:pt idx="99">
                  <c:v>36250</c:v>
                </c:pt>
                <c:pt idx="100">
                  <c:v>36280</c:v>
                </c:pt>
                <c:pt idx="101">
                  <c:v>36311</c:v>
                </c:pt>
                <c:pt idx="102">
                  <c:v>36341</c:v>
                </c:pt>
                <c:pt idx="103">
                  <c:v>36372</c:v>
                </c:pt>
                <c:pt idx="104">
                  <c:v>36403</c:v>
                </c:pt>
                <c:pt idx="105">
                  <c:v>36433</c:v>
                </c:pt>
                <c:pt idx="106">
                  <c:v>36464</c:v>
                </c:pt>
                <c:pt idx="107">
                  <c:v>36494</c:v>
                </c:pt>
                <c:pt idx="108">
                  <c:v>36525</c:v>
                </c:pt>
                <c:pt idx="109">
                  <c:v>36556</c:v>
                </c:pt>
                <c:pt idx="110">
                  <c:v>36585</c:v>
                </c:pt>
                <c:pt idx="111">
                  <c:v>36616</c:v>
                </c:pt>
                <c:pt idx="112">
                  <c:v>36646</c:v>
                </c:pt>
                <c:pt idx="113">
                  <c:v>36677</c:v>
                </c:pt>
                <c:pt idx="114">
                  <c:v>36707</c:v>
                </c:pt>
                <c:pt idx="115">
                  <c:v>36738</c:v>
                </c:pt>
                <c:pt idx="116">
                  <c:v>36769</c:v>
                </c:pt>
                <c:pt idx="117">
                  <c:v>36799</c:v>
                </c:pt>
                <c:pt idx="118">
                  <c:v>36830</c:v>
                </c:pt>
                <c:pt idx="119">
                  <c:v>36860</c:v>
                </c:pt>
                <c:pt idx="120">
                  <c:v>36891</c:v>
                </c:pt>
                <c:pt idx="121">
                  <c:v>36922</c:v>
                </c:pt>
                <c:pt idx="122">
                  <c:v>36950</c:v>
                </c:pt>
                <c:pt idx="123">
                  <c:v>36981</c:v>
                </c:pt>
                <c:pt idx="124">
                  <c:v>37011</c:v>
                </c:pt>
                <c:pt idx="125">
                  <c:v>37042</c:v>
                </c:pt>
                <c:pt idx="126">
                  <c:v>37072</c:v>
                </c:pt>
                <c:pt idx="127">
                  <c:v>37103</c:v>
                </c:pt>
                <c:pt idx="128">
                  <c:v>37134</c:v>
                </c:pt>
                <c:pt idx="129">
                  <c:v>37164</c:v>
                </c:pt>
                <c:pt idx="130">
                  <c:v>37195</c:v>
                </c:pt>
                <c:pt idx="131">
                  <c:v>37225</c:v>
                </c:pt>
                <c:pt idx="132">
                  <c:v>37256</c:v>
                </c:pt>
                <c:pt idx="133">
                  <c:v>37287</c:v>
                </c:pt>
                <c:pt idx="134">
                  <c:v>37315</c:v>
                </c:pt>
                <c:pt idx="135">
                  <c:v>37346</c:v>
                </c:pt>
                <c:pt idx="136">
                  <c:v>37376</c:v>
                </c:pt>
                <c:pt idx="137">
                  <c:v>37407</c:v>
                </c:pt>
                <c:pt idx="138">
                  <c:v>37437</c:v>
                </c:pt>
                <c:pt idx="139">
                  <c:v>37468</c:v>
                </c:pt>
                <c:pt idx="140">
                  <c:v>37499</c:v>
                </c:pt>
                <c:pt idx="141">
                  <c:v>37529</c:v>
                </c:pt>
                <c:pt idx="142">
                  <c:v>37560</c:v>
                </c:pt>
                <c:pt idx="143">
                  <c:v>37590</c:v>
                </c:pt>
                <c:pt idx="144">
                  <c:v>37621</c:v>
                </c:pt>
                <c:pt idx="145">
                  <c:v>37652</c:v>
                </c:pt>
                <c:pt idx="146">
                  <c:v>37680</c:v>
                </c:pt>
                <c:pt idx="147">
                  <c:v>37711</c:v>
                </c:pt>
                <c:pt idx="148">
                  <c:v>37741</c:v>
                </c:pt>
                <c:pt idx="149">
                  <c:v>37772</c:v>
                </c:pt>
                <c:pt idx="150">
                  <c:v>37802</c:v>
                </c:pt>
                <c:pt idx="151">
                  <c:v>37833</c:v>
                </c:pt>
                <c:pt idx="152">
                  <c:v>37864</c:v>
                </c:pt>
                <c:pt idx="153">
                  <c:v>37894</c:v>
                </c:pt>
                <c:pt idx="154">
                  <c:v>37925</c:v>
                </c:pt>
                <c:pt idx="155">
                  <c:v>37955</c:v>
                </c:pt>
                <c:pt idx="156">
                  <c:v>37986</c:v>
                </c:pt>
                <c:pt idx="157">
                  <c:v>38017</c:v>
                </c:pt>
                <c:pt idx="158">
                  <c:v>38046</c:v>
                </c:pt>
                <c:pt idx="159">
                  <c:v>38077</c:v>
                </c:pt>
                <c:pt idx="160">
                  <c:v>38107</c:v>
                </c:pt>
                <c:pt idx="161">
                  <c:v>38138</c:v>
                </c:pt>
                <c:pt idx="162">
                  <c:v>38168</c:v>
                </c:pt>
                <c:pt idx="163">
                  <c:v>38199</c:v>
                </c:pt>
                <c:pt idx="164">
                  <c:v>38230</c:v>
                </c:pt>
                <c:pt idx="165">
                  <c:v>38260</c:v>
                </c:pt>
                <c:pt idx="166">
                  <c:v>38291</c:v>
                </c:pt>
                <c:pt idx="167">
                  <c:v>38321</c:v>
                </c:pt>
                <c:pt idx="168">
                  <c:v>38352</c:v>
                </c:pt>
                <c:pt idx="169">
                  <c:v>38383</c:v>
                </c:pt>
                <c:pt idx="170">
                  <c:v>38411</c:v>
                </c:pt>
                <c:pt idx="171">
                  <c:v>38442</c:v>
                </c:pt>
                <c:pt idx="172">
                  <c:v>38472</c:v>
                </c:pt>
                <c:pt idx="173">
                  <c:v>38503</c:v>
                </c:pt>
                <c:pt idx="174">
                  <c:v>38533</c:v>
                </c:pt>
                <c:pt idx="175">
                  <c:v>38564</c:v>
                </c:pt>
                <c:pt idx="176">
                  <c:v>38595</c:v>
                </c:pt>
                <c:pt idx="177">
                  <c:v>38625</c:v>
                </c:pt>
                <c:pt idx="178">
                  <c:v>38656</c:v>
                </c:pt>
                <c:pt idx="179">
                  <c:v>38686</c:v>
                </c:pt>
                <c:pt idx="180">
                  <c:v>38717</c:v>
                </c:pt>
                <c:pt idx="181">
                  <c:v>38748</c:v>
                </c:pt>
                <c:pt idx="182">
                  <c:v>38776</c:v>
                </c:pt>
                <c:pt idx="183">
                  <c:v>38807</c:v>
                </c:pt>
                <c:pt idx="184">
                  <c:v>38837</c:v>
                </c:pt>
                <c:pt idx="185">
                  <c:v>38868</c:v>
                </c:pt>
                <c:pt idx="186">
                  <c:v>38898</c:v>
                </c:pt>
                <c:pt idx="187">
                  <c:v>38929</c:v>
                </c:pt>
                <c:pt idx="188">
                  <c:v>38960</c:v>
                </c:pt>
                <c:pt idx="189">
                  <c:v>38990</c:v>
                </c:pt>
                <c:pt idx="190">
                  <c:v>39021</c:v>
                </c:pt>
                <c:pt idx="191">
                  <c:v>39051</c:v>
                </c:pt>
                <c:pt idx="192">
                  <c:v>39082</c:v>
                </c:pt>
                <c:pt idx="193">
                  <c:v>39113</c:v>
                </c:pt>
                <c:pt idx="194">
                  <c:v>39141</c:v>
                </c:pt>
                <c:pt idx="195">
                  <c:v>39172</c:v>
                </c:pt>
                <c:pt idx="196">
                  <c:v>39202</c:v>
                </c:pt>
                <c:pt idx="197">
                  <c:v>39233</c:v>
                </c:pt>
                <c:pt idx="198">
                  <c:v>39263</c:v>
                </c:pt>
                <c:pt idx="199">
                  <c:v>39294</c:v>
                </c:pt>
                <c:pt idx="200">
                  <c:v>39325</c:v>
                </c:pt>
                <c:pt idx="201">
                  <c:v>39355</c:v>
                </c:pt>
                <c:pt idx="202">
                  <c:v>39386</c:v>
                </c:pt>
                <c:pt idx="203">
                  <c:v>39416</c:v>
                </c:pt>
                <c:pt idx="204">
                  <c:v>39447</c:v>
                </c:pt>
                <c:pt idx="205">
                  <c:v>39478</c:v>
                </c:pt>
                <c:pt idx="206">
                  <c:v>39507</c:v>
                </c:pt>
                <c:pt idx="207">
                  <c:v>39538</c:v>
                </c:pt>
                <c:pt idx="208">
                  <c:v>39568</c:v>
                </c:pt>
                <c:pt idx="209">
                  <c:v>39599</c:v>
                </c:pt>
                <c:pt idx="210">
                  <c:v>39629</c:v>
                </c:pt>
                <c:pt idx="211">
                  <c:v>39660</c:v>
                </c:pt>
                <c:pt idx="212">
                  <c:v>39691</c:v>
                </c:pt>
                <c:pt idx="213">
                  <c:v>39721</c:v>
                </c:pt>
                <c:pt idx="214">
                  <c:v>39752</c:v>
                </c:pt>
                <c:pt idx="215">
                  <c:v>39782</c:v>
                </c:pt>
                <c:pt idx="216">
                  <c:v>39813</c:v>
                </c:pt>
                <c:pt idx="217">
                  <c:v>39844</c:v>
                </c:pt>
                <c:pt idx="218">
                  <c:v>39872</c:v>
                </c:pt>
                <c:pt idx="219">
                  <c:v>39903</c:v>
                </c:pt>
                <c:pt idx="220">
                  <c:v>39933</c:v>
                </c:pt>
                <c:pt idx="221">
                  <c:v>39964</c:v>
                </c:pt>
                <c:pt idx="222">
                  <c:v>39994</c:v>
                </c:pt>
                <c:pt idx="223">
                  <c:v>40025</c:v>
                </c:pt>
                <c:pt idx="224">
                  <c:v>40056</c:v>
                </c:pt>
                <c:pt idx="225">
                  <c:v>40086</c:v>
                </c:pt>
                <c:pt idx="226">
                  <c:v>40117</c:v>
                </c:pt>
                <c:pt idx="227">
                  <c:v>40147</c:v>
                </c:pt>
                <c:pt idx="228">
                  <c:v>40178</c:v>
                </c:pt>
                <c:pt idx="229">
                  <c:v>40209</c:v>
                </c:pt>
                <c:pt idx="230">
                  <c:v>40237</c:v>
                </c:pt>
                <c:pt idx="231">
                  <c:v>40268</c:v>
                </c:pt>
                <c:pt idx="232">
                  <c:v>40298</c:v>
                </c:pt>
                <c:pt idx="233">
                  <c:v>40329</c:v>
                </c:pt>
                <c:pt idx="234">
                  <c:v>40359</c:v>
                </c:pt>
                <c:pt idx="235">
                  <c:v>40390</c:v>
                </c:pt>
                <c:pt idx="236">
                  <c:v>40421</c:v>
                </c:pt>
                <c:pt idx="237">
                  <c:v>40451</c:v>
                </c:pt>
                <c:pt idx="238">
                  <c:v>40482</c:v>
                </c:pt>
                <c:pt idx="239">
                  <c:v>40512</c:v>
                </c:pt>
                <c:pt idx="240">
                  <c:v>40543</c:v>
                </c:pt>
                <c:pt idx="241">
                  <c:v>40574</c:v>
                </c:pt>
                <c:pt idx="242">
                  <c:v>40602</c:v>
                </c:pt>
                <c:pt idx="243">
                  <c:v>40633</c:v>
                </c:pt>
                <c:pt idx="244">
                  <c:v>40663</c:v>
                </c:pt>
                <c:pt idx="245">
                  <c:v>40694</c:v>
                </c:pt>
                <c:pt idx="246">
                  <c:v>40724</c:v>
                </c:pt>
                <c:pt idx="247">
                  <c:v>40755</c:v>
                </c:pt>
                <c:pt idx="248">
                  <c:v>40786</c:v>
                </c:pt>
                <c:pt idx="249">
                  <c:v>40816</c:v>
                </c:pt>
                <c:pt idx="250">
                  <c:v>40847</c:v>
                </c:pt>
                <c:pt idx="251">
                  <c:v>40877</c:v>
                </c:pt>
                <c:pt idx="252">
                  <c:v>40908</c:v>
                </c:pt>
                <c:pt idx="253">
                  <c:v>40939</c:v>
                </c:pt>
                <c:pt idx="254">
                  <c:v>40968</c:v>
                </c:pt>
                <c:pt idx="255">
                  <c:v>40999</c:v>
                </c:pt>
                <c:pt idx="256">
                  <c:v>41029</c:v>
                </c:pt>
                <c:pt idx="257">
                  <c:v>41060</c:v>
                </c:pt>
                <c:pt idx="258">
                  <c:v>41090</c:v>
                </c:pt>
                <c:pt idx="259">
                  <c:v>41121</c:v>
                </c:pt>
                <c:pt idx="260">
                  <c:v>41152</c:v>
                </c:pt>
                <c:pt idx="261">
                  <c:v>41182</c:v>
                </c:pt>
                <c:pt idx="262">
                  <c:v>41213</c:v>
                </c:pt>
                <c:pt idx="263">
                  <c:v>41243</c:v>
                </c:pt>
                <c:pt idx="264">
                  <c:v>41274</c:v>
                </c:pt>
                <c:pt idx="265">
                  <c:v>41305</c:v>
                </c:pt>
                <c:pt idx="266">
                  <c:v>41333</c:v>
                </c:pt>
                <c:pt idx="267">
                  <c:v>41364</c:v>
                </c:pt>
                <c:pt idx="268">
                  <c:v>41394</c:v>
                </c:pt>
                <c:pt idx="269">
                  <c:v>41425</c:v>
                </c:pt>
                <c:pt idx="270">
                  <c:v>41455</c:v>
                </c:pt>
                <c:pt idx="271">
                  <c:v>41486</c:v>
                </c:pt>
                <c:pt idx="272">
                  <c:v>41517</c:v>
                </c:pt>
                <c:pt idx="273">
                  <c:v>41547</c:v>
                </c:pt>
                <c:pt idx="274">
                  <c:v>41578</c:v>
                </c:pt>
                <c:pt idx="275">
                  <c:v>41608</c:v>
                </c:pt>
                <c:pt idx="276">
                  <c:v>41639</c:v>
                </c:pt>
                <c:pt idx="277">
                  <c:v>41670</c:v>
                </c:pt>
                <c:pt idx="278">
                  <c:v>41698</c:v>
                </c:pt>
                <c:pt idx="279">
                  <c:v>41729</c:v>
                </c:pt>
                <c:pt idx="280">
                  <c:v>41759</c:v>
                </c:pt>
                <c:pt idx="281">
                  <c:v>41790</c:v>
                </c:pt>
                <c:pt idx="282">
                  <c:v>41820</c:v>
                </c:pt>
                <c:pt idx="283">
                  <c:v>41851</c:v>
                </c:pt>
              </c:numCache>
            </c:numRef>
          </c:cat>
          <c:val>
            <c:numRef>
              <c:f>usd_sd!$U$149:$U$432</c:f>
              <c:numCache>
                <c:formatCode>0.0</c:formatCode>
                <c:ptCount val="284"/>
                <c:pt idx="0">
                  <c:v>-0.2063659940024031</c:v>
                </c:pt>
                <c:pt idx="1">
                  <c:v>2.7125043686316679E-2</c:v>
                </c:pt>
                <c:pt idx="2">
                  <c:v>-0.16765911250302296</c:v>
                </c:pt>
                <c:pt idx="3">
                  <c:v>-0.14362925214103714</c:v>
                </c:pt>
                <c:pt idx="4">
                  <c:v>-7.9916002578221706E-2</c:v>
                </c:pt>
                <c:pt idx="5">
                  <c:v>0.15597867503373919</c:v>
                </c:pt>
                <c:pt idx="6">
                  <c:v>-0.11702847824859813</c:v>
                </c:pt>
                <c:pt idx="7">
                  <c:v>-0.30427679697695736</c:v>
                </c:pt>
                <c:pt idx="8">
                  <c:v>-0.36067980526516702</c:v>
                </c:pt>
                <c:pt idx="9">
                  <c:v>-0.50751275941505991</c:v>
                </c:pt>
                <c:pt idx="10">
                  <c:v>-0.63734652303293171</c:v>
                </c:pt>
                <c:pt idx="11">
                  <c:v>-1.0407845348872051</c:v>
                </c:pt>
                <c:pt idx="12">
                  <c:v>-0.70618084105179613</c:v>
                </c:pt>
                <c:pt idx="13">
                  <c:v>-1.4889283197345362</c:v>
                </c:pt>
                <c:pt idx="14">
                  <c:v>-1.1904632717070733</c:v>
                </c:pt>
                <c:pt idx="15">
                  <c:v>-1.3050109130434517</c:v>
                </c:pt>
                <c:pt idx="16">
                  <c:v>-1.3188930598111344</c:v>
                </c:pt>
                <c:pt idx="17">
                  <c:v>-1.310492043021406</c:v>
                </c:pt>
                <c:pt idx="18">
                  <c:v>-1.2789628895151095</c:v>
                </c:pt>
                <c:pt idx="19">
                  <c:v>-1.1602917956455101</c:v>
                </c:pt>
                <c:pt idx="20">
                  <c:v>-1.2308457605001899</c:v>
                </c:pt>
                <c:pt idx="21">
                  <c:v>-1.1720534319484137</c:v>
                </c:pt>
                <c:pt idx="22">
                  <c:v>-1.1147085401451065</c:v>
                </c:pt>
                <c:pt idx="23">
                  <c:v>-1.0457126516187265</c:v>
                </c:pt>
                <c:pt idx="24">
                  <c:v>-1.1288949123498919</c:v>
                </c:pt>
                <c:pt idx="25">
                  <c:v>-0.16703272141429762</c:v>
                </c:pt>
                <c:pt idx="26">
                  <c:v>-0.31955742863940945</c:v>
                </c:pt>
                <c:pt idx="27">
                  <c:v>-0.33496196188406008</c:v>
                </c:pt>
                <c:pt idx="28">
                  <c:v>-0.30199560388120089</c:v>
                </c:pt>
                <c:pt idx="29">
                  <c:v>-0.18558687615367708</c:v>
                </c:pt>
                <c:pt idx="30">
                  <c:v>-9.4333808566769262E-2</c:v>
                </c:pt>
                <c:pt idx="31">
                  <c:v>0.14241682730004826</c:v>
                </c:pt>
                <c:pt idx="32">
                  <c:v>0.11440732010485004</c:v>
                </c:pt>
                <c:pt idx="33">
                  <c:v>0.10438777526119845</c:v>
                </c:pt>
                <c:pt idx="34">
                  <c:v>0.4266787869593659</c:v>
                </c:pt>
                <c:pt idx="35">
                  <c:v>0.44058156742710497</c:v>
                </c:pt>
                <c:pt idx="36">
                  <c:v>0.62680796443667797</c:v>
                </c:pt>
                <c:pt idx="37">
                  <c:v>0.22908043684731469</c:v>
                </c:pt>
                <c:pt idx="38">
                  <c:v>0.33075227441013011</c:v>
                </c:pt>
                <c:pt idx="39">
                  <c:v>0.20999504333243746</c:v>
                </c:pt>
                <c:pt idx="40">
                  <c:v>0.43954604826291765</c:v>
                </c:pt>
                <c:pt idx="41">
                  <c:v>0.2552038969948987</c:v>
                </c:pt>
                <c:pt idx="42">
                  <c:v>0.3115075929754203</c:v>
                </c:pt>
                <c:pt idx="43">
                  <c:v>0.20970523883232378</c:v>
                </c:pt>
                <c:pt idx="44">
                  <c:v>0.19169064841331293</c:v>
                </c:pt>
                <c:pt idx="45">
                  <c:v>-0.29926255320240597</c:v>
                </c:pt>
                <c:pt idx="46">
                  <c:v>-0.23093992118487605</c:v>
                </c:pt>
                <c:pt idx="47">
                  <c:v>-0.16242220219219569</c:v>
                </c:pt>
                <c:pt idx="48">
                  <c:v>-6.5230310857522011E-2</c:v>
                </c:pt>
                <c:pt idx="49">
                  <c:v>-0.28000637564268671</c:v>
                </c:pt>
                <c:pt idx="50">
                  <c:v>-0.33580518599948284</c:v>
                </c:pt>
                <c:pt idx="51">
                  <c:v>-0.27948661676198189</c:v>
                </c:pt>
                <c:pt idx="52">
                  <c:v>-0.38254540519368441</c:v>
                </c:pt>
                <c:pt idx="53">
                  <c:v>-0.55469268443084307</c:v>
                </c:pt>
                <c:pt idx="54">
                  <c:v>-0.50104882754777447</c:v>
                </c:pt>
                <c:pt idx="55">
                  <c:v>-0.61707835585314386</c:v>
                </c:pt>
                <c:pt idx="56">
                  <c:v>-0.62740620095508226</c:v>
                </c:pt>
                <c:pt idx="57">
                  <c:v>-0.11661627665435415</c:v>
                </c:pt>
                <c:pt idx="58">
                  <c:v>-0.41874282722177403</c:v>
                </c:pt>
                <c:pt idx="59">
                  <c:v>-0.35841508439051606</c:v>
                </c:pt>
                <c:pt idx="60">
                  <c:v>-0.42196710474641841</c:v>
                </c:pt>
                <c:pt idx="61">
                  <c:v>-0.37414137527608637</c:v>
                </c:pt>
                <c:pt idx="62">
                  <c:v>-0.31647067403022694</c:v>
                </c:pt>
                <c:pt idx="63">
                  <c:v>-0.46804539188365069</c:v>
                </c:pt>
                <c:pt idx="64">
                  <c:v>-0.51391652467673099</c:v>
                </c:pt>
                <c:pt idx="65">
                  <c:v>-0.15217557726082118</c:v>
                </c:pt>
                <c:pt idx="66">
                  <c:v>-0.34839079759127867</c:v>
                </c:pt>
                <c:pt idx="67">
                  <c:v>-0.3417226505205001</c:v>
                </c:pt>
                <c:pt idx="68">
                  <c:v>-0.26473598043242336</c:v>
                </c:pt>
                <c:pt idx="69">
                  <c:v>-0.31350332475730769</c:v>
                </c:pt>
                <c:pt idx="70">
                  <c:v>-0.36524421185764477</c:v>
                </c:pt>
                <c:pt idx="71">
                  <c:v>-0.34636347180076854</c:v>
                </c:pt>
                <c:pt idx="72">
                  <c:v>-0.44546114860783537</c:v>
                </c:pt>
                <c:pt idx="73">
                  <c:v>-0.28903454372343673</c:v>
                </c:pt>
                <c:pt idx="74">
                  <c:v>-0.21490022052837554</c:v>
                </c:pt>
                <c:pt idx="75">
                  <c:v>-0.11709653171389567</c:v>
                </c:pt>
                <c:pt idx="76">
                  <c:v>-0.10776492298709447</c:v>
                </c:pt>
                <c:pt idx="77">
                  <c:v>1.2898433370432012E-2</c:v>
                </c:pt>
                <c:pt idx="78">
                  <c:v>4.558026551432396E-2</c:v>
                </c:pt>
                <c:pt idx="79">
                  <c:v>1.6438188732251263E-2</c:v>
                </c:pt>
                <c:pt idx="80">
                  <c:v>0.19796372253437092</c:v>
                </c:pt>
                <c:pt idx="81">
                  <c:v>0.20660669654220953</c:v>
                </c:pt>
                <c:pt idx="82">
                  <c:v>0.44062939798771378</c:v>
                </c:pt>
                <c:pt idx="83">
                  <c:v>0.34035645159230132</c:v>
                </c:pt>
                <c:pt idx="84">
                  <c:v>0.5387958251297208</c:v>
                </c:pt>
                <c:pt idx="85">
                  <c:v>0.13069208740912749</c:v>
                </c:pt>
                <c:pt idx="86">
                  <c:v>0.13407295862277305</c:v>
                </c:pt>
                <c:pt idx="87">
                  <c:v>0.24352174603212046</c:v>
                </c:pt>
                <c:pt idx="88">
                  <c:v>0.43432890467620988</c:v>
                </c:pt>
                <c:pt idx="89">
                  <c:v>0.31703703245673476</c:v>
                </c:pt>
                <c:pt idx="90">
                  <c:v>0.40180391839949414</c:v>
                </c:pt>
                <c:pt idx="91">
                  <c:v>0.39737945609845876</c:v>
                </c:pt>
                <c:pt idx="92">
                  <c:v>0.30468765881615256</c:v>
                </c:pt>
                <c:pt idx="93">
                  <c:v>0.27819421406545436</c:v>
                </c:pt>
                <c:pt idx="94">
                  <c:v>0.33738943027302559</c:v>
                </c:pt>
                <c:pt idx="95">
                  <c:v>0.25001799864905294</c:v>
                </c:pt>
                <c:pt idx="96">
                  <c:v>0.21396950931660966</c:v>
                </c:pt>
                <c:pt idx="97">
                  <c:v>0.60651459877348635</c:v>
                </c:pt>
                <c:pt idx="98">
                  <c:v>0.26753600275294587</c:v>
                </c:pt>
                <c:pt idx="99">
                  <c:v>2.885523932026381E-2</c:v>
                </c:pt>
                <c:pt idx="100">
                  <c:v>8.4287700732714119E-3</c:v>
                </c:pt>
                <c:pt idx="101">
                  <c:v>-9.7730368362268324E-2</c:v>
                </c:pt>
                <c:pt idx="102">
                  <c:v>-0.12264016726131466</c:v>
                </c:pt>
                <c:pt idx="103">
                  <c:v>-0.21757071107204046</c:v>
                </c:pt>
                <c:pt idx="104">
                  <c:v>-0.30705765233878674</c:v>
                </c:pt>
                <c:pt idx="105">
                  <c:v>-0.104695492138892</c:v>
                </c:pt>
                <c:pt idx="106">
                  <c:v>-0.28410534762139694</c:v>
                </c:pt>
                <c:pt idx="107">
                  <c:v>-0.31414554207931561</c:v>
                </c:pt>
                <c:pt idx="108">
                  <c:v>-0.30228651055674116</c:v>
                </c:pt>
                <c:pt idx="109">
                  <c:v>-0.33579777140108324</c:v>
                </c:pt>
                <c:pt idx="110">
                  <c:v>-8.7994171524965525E-2</c:v>
                </c:pt>
                <c:pt idx="111">
                  <c:v>-0.11921301755210852</c:v>
                </c:pt>
                <c:pt idx="112">
                  <c:v>-0.1995487663503745</c:v>
                </c:pt>
                <c:pt idx="113">
                  <c:v>-0.13694824398889865</c:v>
                </c:pt>
                <c:pt idx="114">
                  <c:v>-1.2017774829052271E-2</c:v>
                </c:pt>
                <c:pt idx="115">
                  <c:v>-0.32701099147707891</c:v>
                </c:pt>
                <c:pt idx="116">
                  <c:v>-0.14520764101222164</c:v>
                </c:pt>
                <c:pt idx="117">
                  <c:v>-0.67245902959640624</c:v>
                </c:pt>
                <c:pt idx="118">
                  <c:v>-0.54282659413137879</c:v>
                </c:pt>
                <c:pt idx="119">
                  <c:v>-0.55981035667753931</c:v>
                </c:pt>
                <c:pt idx="120">
                  <c:v>-0.75504122506293492</c:v>
                </c:pt>
                <c:pt idx="121">
                  <c:v>-0.89302538678546506</c:v>
                </c:pt>
                <c:pt idx="122">
                  <c:v>-1.0809800550008402</c:v>
                </c:pt>
                <c:pt idx="123">
                  <c:v>-0.9350231297988274</c:v>
                </c:pt>
                <c:pt idx="124">
                  <c:v>-0.76328639179521796</c:v>
                </c:pt>
                <c:pt idx="125">
                  <c:v>-0.77002471276294804</c:v>
                </c:pt>
                <c:pt idx="126">
                  <c:v>-0.60503731121771864</c:v>
                </c:pt>
                <c:pt idx="127">
                  <c:v>-0.35872199655566778</c:v>
                </c:pt>
                <c:pt idx="128">
                  <c:v>-0.444934805637616</c:v>
                </c:pt>
                <c:pt idx="129">
                  <c:v>0.14377402482473667</c:v>
                </c:pt>
                <c:pt idx="130">
                  <c:v>-0.27594683737701819</c:v>
                </c:pt>
                <c:pt idx="131">
                  <c:v>-0.33150692838507856</c:v>
                </c:pt>
                <c:pt idx="132">
                  <c:v>-0.5861263896395198</c:v>
                </c:pt>
                <c:pt idx="133">
                  <c:v>-0.16499225589039834</c:v>
                </c:pt>
                <c:pt idx="134">
                  <c:v>0.14411028060962539</c:v>
                </c:pt>
                <c:pt idx="135">
                  <c:v>0.26233076927914745</c:v>
                </c:pt>
                <c:pt idx="136">
                  <c:v>-2.566648721405583E-2</c:v>
                </c:pt>
                <c:pt idx="137">
                  <c:v>3.2837623328443311E-3</c:v>
                </c:pt>
                <c:pt idx="138">
                  <c:v>-0.1665621629711157</c:v>
                </c:pt>
                <c:pt idx="139">
                  <c:v>-0.15253451898382414</c:v>
                </c:pt>
                <c:pt idx="140">
                  <c:v>-0.20232996545961271</c:v>
                </c:pt>
                <c:pt idx="141">
                  <c:v>-0.56443025740010577</c:v>
                </c:pt>
                <c:pt idx="142">
                  <c:v>-0.27685506382801811</c:v>
                </c:pt>
                <c:pt idx="143">
                  <c:v>-0.29846436525161674</c:v>
                </c:pt>
                <c:pt idx="144">
                  <c:v>0.32279936993145891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</c:numCache>
            </c:numRef>
          </c:val>
          <c:smooth val="0"/>
        </c:ser>
        <c:ser>
          <c:idx val="14"/>
          <c:order val="14"/>
          <c:tx>
            <c:strRef>
              <c:f>usd_sd!$T$17</c:f>
              <c:strCache>
                <c:ptCount val="1"/>
                <c:pt idx="0">
                  <c:v>OECD LEI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val>
            <c:numRef>
              <c:f>usd_sd!$T$149:$T$432</c:f>
              <c:numCache>
                <c:formatCode>0.0</c:formatCode>
                <c:ptCount val="284"/>
                <c:pt idx="0">
                  <c:v>0.24200000000000443</c:v>
                </c:pt>
                <c:pt idx="1">
                  <c:v>0.143100000000004</c:v>
                </c:pt>
                <c:pt idx="2">
                  <c:v>-5.0000000000238742E-4</c:v>
                </c:pt>
                <c:pt idx="3">
                  <c:v>-0.15040000000000475</c:v>
                </c:pt>
                <c:pt idx="4">
                  <c:v>-0.33769999999999811</c:v>
                </c:pt>
                <c:pt idx="5">
                  <c:v>-0.59449999999999648</c:v>
                </c:pt>
                <c:pt idx="6">
                  <c:v>-0.90000000000000568</c:v>
                </c:pt>
                <c:pt idx="7">
                  <c:v>-1.2155999999999949</c:v>
                </c:pt>
                <c:pt idx="8">
                  <c:v>-1.5362999999999971</c:v>
                </c:pt>
                <c:pt idx="9">
                  <c:v>-1.8787999999999982</c:v>
                </c:pt>
                <c:pt idx="10">
                  <c:v>-2.2259999999999991</c:v>
                </c:pt>
                <c:pt idx="11">
                  <c:v>-2.5542999999999978</c:v>
                </c:pt>
                <c:pt idx="12">
                  <c:v>-2.839100000000002</c:v>
                </c:pt>
                <c:pt idx="13">
                  <c:v>-3.0972000000000008</c:v>
                </c:pt>
                <c:pt idx="14">
                  <c:v>-3.346100000000007</c:v>
                </c:pt>
                <c:pt idx="15">
                  <c:v>-3.5617000000000019</c:v>
                </c:pt>
                <c:pt idx="16">
                  <c:v>-3.7056999999999931</c:v>
                </c:pt>
                <c:pt idx="17">
                  <c:v>-3.7651000000000039</c:v>
                </c:pt>
                <c:pt idx="18">
                  <c:v>-3.7360999999999933</c:v>
                </c:pt>
                <c:pt idx="19">
                  <c:v>-3.6192999999999955</c:v>
                </c:pt>
                <c:pt idx="20">
                  <c:v>-3.4333000000000027</c:v>
                </c:pt>
                <c:pt idx="21">
                  <c:v>-3.1663999999999959</c:v>
                </c:pt>
                <c:pt idx="22">
                  <c:v>-2.8282999999999987</c:v>
                </c:pt>
                <c:pt idx="23">
                  <c:v>-2.4132000000000033</c:v>
                </c:pt>
                <c:pt idx="24">
                  <c:v>-1.9194999999999993</c:v>
                </c:pt>
                <c:pt idx="25">
                  <c:v>-1.3606999999999942</c:v>
                </c:pt>
                <c:pt idx="26">
                  <c:v>-0.77370000000000516</c:v>
                </c:pt>
                <c:pt idx="27">
                  <c:v>-0.1851999999999947</c:v>
                </c:pt>
                <c:pt idx="28">
                  <c:v>0.38410000000000366</c:v>
                </c:pt>
                <c:pt idx="29">
                  <c:v>0.9106000000000023</c:v>
                </c:pt>
                <c:pt idx="30">
                  <c:v>1.3585999999999956</c:v>
                </c:pt>
                <c:pt idx="31">
                  <c:v>1.7143999999999977</c:v>
                </c:pt>
                <c:pt idx="32">
                  <c:v>1.9786000000000001</c:v>
                </c:pt>
                <c:pt idx="33">
                  <c:v>2.1735999999999933</c:v>
                </c:pt>
                <c:pt idx="34">
                  <c:v>2.3171999999999997</c:v>
                </c:pt>
                <c:pt idx="35">
                  <c:v>2.4155999999999977</c:v>
                </c:pt>
                <c:pt idx="36">
                  <c:v>2.464100000000002</c:v>
                </c:pt>
                <c:pt idx="37">
                  <c:v>2.4514000000000067</c:v>
                </c:pt>
                <c:pt idx="38">
                  <c:v>2.3597000000000037</c:v>
                </c:pt>
                <c:pt idx="39">
                  <c:v>2.1727999999999952</c:v>
                </c:pt>
                <c:pt idx="40">
                  <c:v>1.9166000000000025</c:v>
                </c:pt>
                <c:pt idx="41">
                  <c:v>1.6171999999999969</c:v>
                </c:pt>
                <c:pt idx="42">
                  <c:v>1.2941000000000003</c:v>
                </c:pt>
                <c:pt idx="43">
                  <c:v>0.98210000000000264</c:v>
                </c:pt>
                <c:pt idx="44">
                  <c:v>0.70759999999999934</c:v>
                </c:pt>
                <c:pt idx="45">
                  <c:v>0.49330000000000496</c:v>
                </c:pt>
                <c:pt idx="46">
                  <c:v>0.34340000000000259</c:v>
                </c:pt>
                <c:pt idx="47">
                  <c:v>0.25109999999999388</c:v>
                </c:pt>
                <c:pt idx="48">
                  <c:v>0.19759999999999422</c:v>
                </c:pt>
                <c:pt idx="49">
                  <c:v>0.16740000000000066</c:v>
                </c:pt>
                <c:pt idx="50">
                  <c:v>0.1407999999999987</c:v>
                </c:pt>
                <c:pt idx="51">
                  <c:v>0.11939999999999884</c:v>
                </c:pt>
                <c:pt idx="52">
                  <c:v>9.2699999999993565E-2</c:v>
                </c:pt>
                <c:pt idx="53">
                  <c:v>5.7699999999996976E-2</c:v>
                </c:pt>
                <c:pt idx="54">
                  <c:v>2.3300000000006094E-2</c:v>
                </c:pt>
                <c:pt idx="55">
                  <c:v>-1.5500000000002956E-2</c:v>
                </c:pt>
                <c:pt idx="56">
                  <c:v>-4.5100000000005025E-2</c:v>
                </c:pt>
                <c:pt idx="57">
                  <c:v>-5.9700000000006526E-2</c:v>
                </c:pt>
                <c:pt idx="58">
                  <c:v>-5.1199999999994361E-2</c:v>
                </c:pt>
                <c:pt idx="59">
                  <c:v>-1.7200000000002547E-2</c:v>
                </c:pt>
                <c:pt idx="60">
                  <c:v>3.5499999999998977E-2</c:v>
                </c:pt>
                <c:pt idx="61">
                  <c:v>7.5199999999995271E-2</c:v>
                </c:pt>
                <c:pt idx="62">
                  <c:v>8.7800000000001432E-2</c:v>
                </c:pt>
                <c:pt idx="63">
                  <c:v>7.7399999999997249E-2</c:v>
                </c:pt>
                <c:pt idx="64">
                  <c:v>5.2099999999995816E-2</c:v>
                </c:pt>
                <c:pt idx="65">
                  <c:v>1.839999999999975E-2</c:v>
                </c:pt>
                <c:pt idx="66">
                  <c:v>-3.0900000000002592E-2</c:v>
                </c:pt>
                <c:pt idx="67">
                  <c:v>-9.6800000000001774E-2</c:v>
                </c:pt>
                <c:pt idx="68">
                  <c:v>-0.16140000000000043</c:v>
                </c:pt>
                <c:pt idx="69">
                  <c:v>-0.2143999999999977</c:v>
                </c:pt>
                <c:pt idx="70">
                  <c:v>-0.23969999999999914</c:v>
                </c:pt>
                <c:pt idx="71">
                  <c:v>-0.21580000000000155</c:v>
                </c:pt>
                <c:pt idx="72">
                  <c:v>-0.12300000000000466</c:v>
                </c:pt>
                <c:pt idx="73">
                  <c:v>3.669999999999618E-2</c:v>
                </c:pt>
                <c:pt idx="74">
                  <c:v>0.23789999999999623</c:v>
                </c:pt>
                <c:pt idx="75">
                  <c:v>0.43970000000000198</c:v>
                </c:pt>
                <c:pt idx="76">
                  <c:v>0.62059999999999604</c:v>
                </c:pt>
                <c:pt idx="77">
                  <c:v>0.77280000000000371</c:v>
                </c:pt>
                <c:pt idx="78">
                  <c:v>0.88320000000000221</c:v>
                </c:pt>
                <c:pt idx="79">
                  <c:v>0.93760000000000332</c:v>
                </c:pt>
                <c:pt idx="80">
                  <c:v>0.91429999999999723</c:v>
                </c:pt>
                <c:pt idx="81">
                  <c:v>0.80849999999999511</c:v>
                </c:pt>
                <c:pt idx="82">
                  <c:v>0.63790000000000191</c:v>
                </c:pt>
                <c:pt idx="83">
                  <c:v>0.45199999999999818</c:v>
                </c:pt>
                <c:pt idx="84">
                  <c:v>0.31010000000000559</c:v>
                </c:pt>
                <c:pt idx="85">
                  <c:v>0.23850000000000193</c:v>
                </c:pt>
                <c:pt idx="86">
                  <c:v>0.23569999999999425</c:v>
                </c:pt>
                <c:pt idx="87">
                  <c:v>0.27790000000000248</c:v>
                </c:pt>
                <c:pt idx="88">
                  <c:v>0.34439999999999316</c:v>
                </c:pt>
                <c:pt idx="89">
                  <c:v>0.42029999999999745</c:v>
                </c:pt>
                <c:pt idx="90">
                  <c:v>0.49209999999999354</c:v>
                </c:pt>
                <c:pt idx="91">
                  <c:v>0.54059999999999775</c:v>
                </c:pt>
                <c:pt idx="92">
                  <c:v>0.56940000000000168</c:v>
                </c:pt>
                <c:pt idx="93">
                  <c:v>0.58710000000000662</c:v>
                </c:pt>
                <c:pt idx="94">
                  <c:v>0.59879999999999711</c:v>
                </c:pt>
                <c:pt idx="95">
                  <c:v>0.59879999999999711</c:v>
                </c:pt>
                <c:pt idx="96">
                  <c:v>0.57620000000000005</c:v>
                </c:pt>
                <c:pt idx="97">
                  <c:v>0.50889999999999702</c:v>
                </c:pt>
                <c:pt idx="98">
                  <c:v>0.38009999999999877</c:v>
                </c:pt>
                <c:pt idx="99">
                  <c:v>0.20799999999999841</c:v>
                </c:pt>
                <c:pt idx="100">
                  <c:v>2.3399999999995202E-2</c:v>
                </c:pt>
                <c:pt idx="101">
                  <c:v>-0.14480000000000359</c:v>
                </c:pt>
                <c:pt idx="102">
                  <c:v>-0.26699999999999591</c:v>
                </c:pt>
                <c:pt idx="103">
                  <c:v>-0.33679999999999666</c:v>
                </c:pt>
                <c:pt idx="104">
                  <c:v>-0.35859999999999559</c:v>
                </c:pt>
                <c:pt idx="105">
                  <c:v>-0.34029999999999916</c:v>
                </c:pt>
                <c:pt idx="106">
                  <c:v>-0.30129999999999768</c:v>
                </c:pt>
                <c:pt idx="107">
                  <c:v>-0.25069999999999482</c:v>
                </c:pt>
                <c:pt idx="108">
                  <c:v>-0.19230000000000302</c:v>
                </c:pt>
                <c:pt idx="109">
                  <c:v>-0.13230000000000075</c:v>
                </c:pt>
                <c:pt idx="110">
                  <c:v>-9.3000000000003524E-2</c:v>
                </c:pt>
                <c:pt idx="111">
                  <c:v>-9.8500000000001364E-2</c:v>
                </c:pt>
                <c:pt idx="112">
                  <c:v>-0.18200000000000216</c:v>
                </c:pt>
                <c:pt idx="113">
                  <c:v>-0.35939999999999372</c:v>
                </c:pt>
                <c:pt idx="114">
                  <c:v>-0.6466000000000065</c:v>
                </c:pt>
                <c:pt idx="115">
                  <c:v>-1.0405999999999977</c:v>
                </c:pt>
                <c:pt idx="116">
                  <c:v>-1.5148999999999972</c:v>
                </c:pt>
                <c:pt idx="117">
                  <c:v>-2.0002000000000066</c:v>
                </c:pt>
                <c:pt idx="118">
                  <c:v>-2.431200000000004</c:v>
                </c:pt>
                <c:pt idx="119">
                  <c:v>-2.7396999999999991</c:v>
                </c:pt>
                <c:pt idx="120">
                  <c:v>-2.8840000000000003</c:v>
                </c:pt>
                <c:pt idx="121">
                  <c:v>-2.8503000000000043</c:v>
                </c:pt>
                <c:pt idx="122">
                  <c:v>-2.6390999999999991</c:v>
                </c:pt>
                <c:pt idx="123">
                  <c:v>-2.309899999999999</c:v>
                </c:pt>
                <c:pt idx="124">
                  <c:v>-1.9283999999999963</c:v>
                </c:pt>
                <c:pt idx="125">
                  <c:v>-1.5442000000000036</c:v>
                </c:pt>
                <c:pt idx="126">
                  <c:v>-1.1944000000000017</c:v>
                </c:pt>
                <c:pt idx="127">
                  <c:v>-0.92980000000000018</c:v>
                </c:pt>
                <c:pt idx="128">
                  <c:v>-0.78660000000000707</c:v>
                </c:pt>
                <c:pt idx="129">
                  <c:v>-0.7535000000000025</c:v>
                </c:pt>
                <c:pt idx="130">
                  <c:v>-0.79300000000000637</c:v>
                </c:pt>
                <c:pt idx="131">
                  <c:v>-0.85209999999999297</c:v>
                </c:pt>
                <c:pt idx="132">
                  <c:v>-0.87099999999999511</c:v>
                </c:pt>
                <c:pt idx="133">
                  <c:v>-0.80790000000000362</c:v>
                </c:pt>
                <c:pt idx="134">
                  <c:v>-0.67919999999999447</c:v>
                </c:pt>
                <c:pt idx="135">
                  <c:v>-0.52549999999999386</c:v>
                </c:pt>
                <c:pt idx="136">
                  <c:v>-0.40040000000000475</c:v>
                </c:pt>
                <c:pt idx="137">
                  <c:v>-0.32909999999999684</c:v>
                </c:pt>
                <c:pt idx="138">
                  <c:v>-0.32120000000000459</c:v>
                </c:pt>
                <c:pt idx="139">
                  <c:v>-0.34359999999999502</c:v>
                </c:pt>
                <c:pt idx="140">
                  <c:v>-0.3563000000000045</c:v>
                </c:pt>
                <c:pt idx="141">
                  <c:v>-0.32569999999999766</c:v>
                </c:pt>
                <c:pt idx="142">
                  <c:v>-0.23050000000000637</c:v>
                </c:pt>
                <c:pt idx="143">
                  <c:v>-9.7200000000000841E-2</c:v>
                </c:pt>
                <c:pt idx="144">
                  <c:v>1.6400000000004411E-2</c:v>
                </c:pt>
                <c:pt idx="145">
                  <c:v>6.2100000000000932E-2</c:v>
                </c:pt>
                <c:pt idx="146">
                  <c:v>3.0400000000000205E-2</c:v>
                </c:pt>
                <c:pt idx="147">
                  <c:v>-6.5399999999996794E-2</c:v>
                </c:pt>
                <c:pt idx="148">
                  <c:v>-0.1886999999999972</c:v>
                </c:pt>
                <c:pt idx="149">
                  <c:v>-0.32880000000000109</c:v>
                </c:pt>
                <c:pt idx="150">
                  <c:v>-0.44580000000000553</c:v>
                </c:pt>
                <c:pt idx="151">
                  <c:v>-0.50719999999999743</c:v>
                </c:pt>
                <c:pt idx="152">
                  <c:v>-0.48739999999999384</c:v>
                </c:pt>
                <c:pt idx="153">
                  <c:v>-0.38339999999999463</c:v>
                </c:pt>
                <c:pt idx="154">
                  <c:v>-0.20789999999999509</c:v>
                </c:pt>
                <c:pt idx="155">
                  <c:v>5.7999999999935881E-3</c:v>
                </c:pt>
                <c:pt idx="156">
                  <c:v>0.23699999999999477</c:v>
                </c:pt>
                <c:pt idx="157">
                  <c:v>0.44880000000000564</c:v>
                </c:pt>
                <c:pt idx="158">
                  <c:v>0.63150000000000261</c:v>
                </c:pt>
                <c:pt idx="159">
                  <c:v>0.7914999999999992</c:v>
                </c:pt>
                <c:pt idx="160">
                  <c:v>0.90309999999999491</c:v>
                </c:pt>
                <c:pt idx="161">
                  <c:v>0.96099999999999852</c:v>
                </c:pt>
                <c:pt idx="162">
                  <c:v>0.96840000000000259</c:v>
                </c:pt>
                <c:pt idx="163">
                  <c:v>0.94440000000000168</c:v>
                </c:pt>
                <c:pt idx="164">
                  <c:v>0.90340000000000487</c:v>
                </c:pt>
                <c:pt idx="165">
                  <c:v>0.845799999999997</c:v>
                </c:pt>
                <c:pt idx="166">
                  <c:v>0.76090000000000657</c:v>
                </c:pt>
                <c:pt idx="167">
                  <c:v>0.62369999999999948</c:v>
                </c:pt>
                <c:pt idx="168">
                  <c:v>0.42239999999999611</c:v>
                </c:pt>
                <c:pt idx="169">
                  <c:v>0.15609999999999502</c:v>
                </c:pt>
                <c:pt idx="170">
                  <c:v>-0.16570000000000107</c:v>
                </c:pt>
                <c:pt idx="171">
                  <c:v>-0.50329999999999586</c:v>
                </c:pt>
                <c:pt idx="172">
                  <c:v>-0.80230000000000246</c:v>
                </c:pt>
                <c:pt idx="173">
                  <c:v>-1.0283000000000015</c:v>
                </c:pt>
                <c:pt idx="174">
                  <c:v>-1.169399999999996</c:v>
                </c:pt>
                <c:pt idx="175">
                  <c:v>-1.240399999999994</c:v>
                </c:pt>
                <c:pt idx="176">
                  <c:v>-1.284000000000006</c:v>
                </c:pt>
                <c:pt idx="177">
                  <c:v>-1.3251999999999953</c:v>
                </c:pt>
                <c:pt idx="178">
                  <c:v>-1.3597000000000037</c:v>
                </c:pt>
                <c:pt idx="179">
                  <c:v>-1.3717000000000041</c:v>
                </c:pt>
                <c:pt idx="180">
                  <c:v>-1.3490000000000038</c:v>
                </c:pt>
                <c:pt idx="181">
                  <c:v>-1.2815999999999974</c:v>
                </c:pt>
                <c:pt idx="182">
                  <c:v>-1.1621999999999986</c:v>
                </c:pt>
                <c:pt idx="183">
                  <c:v>-1.0060000000000002</c:v>
                </c:pt>
                <c:pt idx="184">
                  <c:v>-0.841700000000003</c:v>
                </c:pt>
                <c:pt idx="185">
                  <c:v>-0.68689999999999429</c:v>
                </c:pt>
                <c:pt idx="186">
                  <c:v>-0.56189999999999429</c:v>
                </c:pt>
                <c:pt idx="187">
                  <c:v>-0.47729999999999961</c:v>
                </c:pt>
                <c:pt idx="188">
                  <c:v>-0.41379999999999484</c:v>
                </c:pt>
                <c:pt idx="189">
                  <c:v>-0.35970000000000368</c:v>
                </c:pt>
                <c:pt idx="190">
                  <c:v>-0.30639999999999645</c:v>
                </c:pt>
                <c:pt idx="191">
                  <c:v>-0.24020000000000152</c:v>
                </c:pt>
                <c:pt idx="192">
                  <c:v>-0.16580000000000439</c:v>
                </c:pt>
                <c:pt idx="193">
                  <c:v>-6.8899999999999295E-2</c:v>
                </c:pt>
                <c:pt idx="194">
                  <c:v>5.9100000000000819E-2</c:v>
                </c:pt>
                <c:pt idx="195">
                  <c:v>0.19710000000000605</c:v>
                </c:pt>
                <c:pt idx="196">
                  <c:v>0.33530000000000371</c:v>
                </c:pt>
                <c:pt idx="197">
                  <c:v>0.46859999999999502</c:v>
                </c:pt>
                <c:pt idx="198">
                  <c:v>0.59369999999999834</c:v>
                </c:pt>
                <c:pt idx="199">
                  <c:v>0.70359999999999445</c:v>
                </c:pt>
                <c:pt idx="200">
                  <c:v>0.78600000000000136</c:v>
                </c:pt>
                <c:pt idx="201">
                  <c:v>0.84600000000000364</c:v>
                </c:pt>
                <c:pt idx="202">
                  <c:v>0.87869999999999493</c:v>
                </c:pt>
                <c:pt idx="203">
                  <c:v>0.87690000000000623</c:v>
                </c:pt>
                <c:pt idx="204">
                  <c:v>0.83979999999999677</c:v>
                </c:pt>
                <c:pt idx="205">
                  <c:v>0.78759999999999764</c:v>
                </c:pt>
                <c:pt idx="206">
                  <c:v>0.71970000000000312</c:v>
                </c:pt>
                <c:pt idx="207">
                  <c:v>0.61960000000000548</c:v>
                </c:pt>
                <c:pt idx="208">
                  <c:v>0.48650000000000659</c:v>
                </c:pt>
                <c:pt idx="209">
                  <c:v>0.32330000000000325</c:v>
                </c:pt>
                <c:pt idx="210">
                  <c:v>0.14239999999999498</c:v>
                </c:pt>
                <c:pt idx="211">
                  <c:v>-3.0600000000006844E-2</c:v>
                </c:pt>
                <c:pt idx="212">
                  <c:v>-0.17549999999999955</c:v>
                </c:pt>
                <c:pt idx="213">
                  <c:v>-0.26080000000000325</c:v>
                </c:pt>
                <c:pt idx="214">
                  <c:v>-0.25190000000000623</c:v>
                </c:pt>
                <c:pt idx="215">
                  <c:v>-0.15200000000000102</c:v>
                </c:pt>
                <c:pt idx="216">
                  <c:v>2.7000000000043656E-3</c:v>
                </c:pt>
                <c:pt idx="217">
                  <c:v>0.18460000000000321</c:v>
                </c:pt>
                <c:pt idx="218">
                  <c:v>0.36329999999999529</c:v>
                </c:pt>
                <c:pt idx="219">
                  <c:v>0.52439999999999998</c:v>
                </c:pt>
                <c:pt idx="220">
                  <c:v>0.66670000000000584</c:v>
                </c:pt>
                <c:pt idx="221">
                  <c:v>0.79489999999999839</c:v>
                </c:pt>
                <c:pt idx="222">
                  <c:v>0.90040000000000475</c:v>
                </c:pt>
                <c:pt idx="223">
                  <c:v>0.9877000000000038</c:v>
                </c:pt>
                <c:pt idx="224">
                  <c:v>1.0600000000000023</c:v>
                </c:pt>
                <c:pt idx="225">
                  <c:v>1.1273999999999944</c:v>
                </c:pt>
                <c:pt idx="226">
                  <c:v>1.1954999999999956</c:v>
                </c:pt>
                <c:pt idx="227">
                  <c:v>1.267399999999995</c:v>
                </c:pt>
                <c:pt idx="228">
                  <c:v>1.3267000000000024</c:v>
                </c:pt>
                <c:pt idx="229">
                  <c:v>1.346500000000006</c:v>
                </c:pt>
                <c:pt idx="230">
                  <c:v>1.308099999999996</c:v>
                </c:pt>
                <c:pt idx="231">
                  <c:v>1.2312000000000012</c:v>
                </c:pt>
                <c:pt idx="232">
                  <c:v>1.129400000000004</c:v>
                </c:pt>
                <c:pt idx="233">
                  <c:v>0.99320000000000164</c:v>
                </c:pt>
                <c:pt idx="234">
                  <c:v>0.82349999999999568</c:v>
                </c:pt>
                <c:pt idx="235">
                  <c:v>0.60869999999999891</c:v>
                </c:pt>
                <c:pt idx="236">
                  <c:v>0.35779999999999745</c:v>
                </c:pt>
                <c:pt idx="237">
                  <c:v>7.909999999999684E-2</c:v>
                </c:pt>
                <c:pt idx="238">
                  <c:v>-0.23760000000000048</c:v>
                </c:pt>
                <c:pt idx="239">
                  <c:v>-0.58320000000000505</c:v>
                </c:pt>
                <c:pt idx="240">
                  <c:v>-0.93930000000000291</c:v>
                </c:pt>
                <c:pt idx="241">
                  <c:v>-1.2420999999999935</c:v>
                </c:pt>
                <c:pt idx="242">
                  <c:v>-1.4619</c:v>
                </c:pt>
                <c:pt idx="243">
                  <c:v>-1.5966999999999985</c:v>
                </c:pt>
                <c:pt idx="244">
                  <c:v>-1.6612999999999971</c:v>
                </c:pt>
                <c:pt idx="245">
                  <c:v>-1.6855000000000047</c:v>
                </c:pt>
                <c:pt idx="246">
                  <c:v>-1.7169999999999987</c:v>
                </c:pt>
                <c:pt idx="247">
                  <c:v>-1.7781999999999982</c:v>
                </c:pt>
                <c:pt idx="248">
                  <c:v>-1.8629999999999995</c:v>
                </c:pt>
                <c:pt idx="249">
                  <c:v>-1.9232999999999976</c:v>
                </c:pt>
                <c:pt idx="250">
                  <c:v>-1.8870000000000005</c:v>
                </c:pt>
                <c:pt idx="251">
                  <c:v>-1.7249999999999943</c:v>
                </c:pt>
                <c:pt idx="252">
                  <c:v>-1.4587999999999965</c:v>
                </c:pt>
                <c:pt idx="253">
                  <c:v>-1.1447000000000003</c:v>
                </c:pt>
                <c:pt idx="254">
                  <c:v>-0.84470000000000312</c:v>
                </c:pt>
                <c:pt idx="255">
                  <c:v>-0.62510000000000332</c:v>
                </c:pt>
                <c:pt idx="256">
                  <c:v>-0.53789999999999338</c:v>
                </c:pt>
                <c:pt idx="257">
                  <c:v>-0.59560000000000457</c:v>
                </c:pt>
                <c:pt idx="258">
                  <c:v>-0.79519999999999413</c:v>
                </c:pt>
                <c:pt idx="259">
                  <c:v>-1.0852000000000004</c:v>
                </c:pt>
                <c:pt idx="260">
                  <c:v>-1.3948000000000036</c:v>
                </c:pt>
                <c:pt idx="261">
                  <c:v>-1.6828000000000003</c:v>
                </c:pt>
                <c:pt idx="262">
                  <c:v>-1.9154000000000053</c:v>
                </c:pt>
                <c:pt idx="263">
                  <c:v>-2.0721999999999952</c:v>
                </c:pt>
                <c:pt idx="264">
                  <c:v>-2.1838999999999942</c:v>
                </c:pt>
                <c:pt idx="265">
                  <c:v>-2.2713999999999999</c:v>
                </c:pt>
                <c:pt idx="266">
                  <c:v>-2.3194000000000017</c:v>
                </c:pt>
                <c:pt idx="267">
                  <c:v>-2.2845999999999975</c:v>
                </c:pt>
                <c:pt idx="268">
                  <c:v>-2.1418000000000035</c:v>
                </c:pt>
                <c:pt idx="269">
                  <c:v>-1.8966000000000065</c:v>
                </c:pt>
                <c:pt idx="270">
                  <c:v>-1.5838999999999999</c:v>
                </c:pt>
                <c:pt idx="271">
                  <c:v>-1.2272999999999996</c:v>
                </c:pt>
                <c:pt idx="272">
                  <c:v>-0.83899999999999864</c:v>
                </c:pt>
                <c:pt idx="273">
                  <c:v>-0.42969999999999686</c:v>
                </c:pt>
                <c:pt idx="274">
                  <c:v>-2.1799999999998931E-2</c:v>
                </c:pt>
                <c:pt idx="275">
                  <c:v>0.34910000000000707</c:v>
                </c:pt>
                <c:pt idx="276">
                  <c:v>0.64619999999999322</c:v>
                </c:pt>
                <c:pt idx="277">
                  <c:v>0.85850000000000648</c:v>
                </c:pt>
                <c:pt idx="278">
                  <c:v>0.9783999999999935</c:v>
                </c:pt>
                <c:pt idx="279">
                  <c:v>1.0254000000000048</c:v>
                </c:pt>
                <c:pt idx="280">
                  <c:v>1.0100999999999942</c:v>
                </c:pt>
                <c:pt idx="281">
                  <c:v>0.95409999999999684</c:v>
                </c:pt>
                <c:pt idx="282">
                  <c:v>0.87189999999999657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158720"/>
        <c:axId val="243310976"/>
      </c:lineChart>
      <c:dateAx>
        <c:axId val="232158720"/>
        <c:scaling>
          <c:orientation val="minMax"/>
        </c:scaling>
        <c:delete val="0"/>
        <c:axPos val="b"/>
        <c:numFmt formatCode="yyyymm" sourceLinked="1"/>
        <c:majorTickMark val="out"/>
        <c:minorTickMark val="none"/>
        <c:tickLblPos val="nextTo"/>
        <c:crossAx val="243310976"/>
        <c:crosses val="autoZero"/>
        <c:auto val="1"/>
        <c:lblOffset val="100"/>
        <c:baseTimeUnit val="months"/>
      </c:dateAx>
      <c:valAx>
        <c:axId val="243310976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32158720"/>
        <c:crosses val="autoZero"/>
        <c:crossBetween val="between"/>
      </c:valAx>
      <c:valAx>
        <c:axId val="243313664"/>
        <c:scaling>
          <c:orientation val="minMax"/>
          <c:max val="1"/>
          <c:min val="0"/>
        </c:scaling>
        <c:delete val="0"/>
        <c:axPos val="r"/>
        <c:numFmt formatCode="0.0" sourceLinked="1"/>
        <c:majorTickMark val="out"/>
        <c:minorTickMark val="none"/>
        <c:tickLblPos val="nextTo"/>
        <c:crossAx val="243918336"/>
        <c:crosses val="max"/>
        <c:crossBetween val="between"/>
      </c:valAx>
      <c:dateAx>
        <c:axId val="243918336"/>
        <c:scaling>
          <c:orientation val="minMax"/>
        </c:scaling>
        <c:delete val="1"/>
        <c:axPos val="b"/>
        <c:numFmt formatCode="yyyymm" sourceLinked="1"/>
        <c:majorTickMark val="out"/>
        <c:minorTickMark val="none"/>
        <c:tickLblPos val="nextTo"/>
        <c:crossAx val="243313664"/>
        <c:crosses val="autoZero"/>
        <c:auto val="1"/>
        <c:lblOffset val="100"/>
        <c:baseTimeUnit val="months"/>
      </c:dateAx>
    </c:plotArea>
    <c:legend>
      <c:legendPos val="r"/>
      <c:layout>
        <c:manualLayout>
          <c:xMode val="edge"/>
          <c:yMode val="edge"/>
          <c:x val="0.80451334208223968"/>
          <c:y val="8.1414041994750649E-2"/>
          <c:w val="0.17341110139010402"/>
          <c:h val="0.6063005859905077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1698867502673287E-2"/>
          <c:y val="2.4817034170635282E-2"/>
          <c:w val="0.75174188295907451"/>
          <c:h val="0.9503659316587294"/>
        </c:manualLayout>
      </c:layout>
      <c:barChart>
        <c:barDir val="col"/>
        <c:grouping val="clustered"/>
        <c:varyColors val="0"/>
        <c:ser>
          <c:idx val="13"/>
          <c:order val="1"/>
          <c:spPr>
            <a:solidFill>
              <a:schemeClr val="bg1">
                <a:lumMod val="85000"/>
              </a:schemeClr>
            </a:solidFill>
          </c:spPr>
          <c:invertIfNegative val="0"/>
          <c:cat>
            <c:numRef>
              <c:f>usd_sd!$B$149:$B$432</c:f>
              <c:numCache>
                <c:formatCode>yyyymm</c:formatCode>
                <c:ptCount val="284"/>
                <c:pt idx="0">
                  <c:v>33238</c:v>
                </c:pt>
                <c:pt idx="1">
                  <c:v>33269</c:v>
                </c:pt>
                <c:pt idx="2">
                  <c:v>33297</c:v>
                </c:pt>
                <c:pt idx="3">
                  <c:v>33328</c:v>
                </c:pt>
                <c:pt idx="4">
                  <c:v>33358</c:v>
                </c:pt>
                <c:pt idx="5">
                  <c:v>33389</c:v>
                </c:pt>
                <c:pt idx="6">
                  <c:v>33419</c:v>
                </c:pt>
                <c:pt idx="7">
                  <c:v>33450</c:v>
                </c:pt>
                <c:pt idx="8">
                  <c:v>33481</c:v>
                </c:pt>
                <c:pt idx="9">
                  <c:v>33511</c:v>
                </c:pt>
                <c:pt idx="10">
                  <c:v>33542</c:v>
                </c:pt>
                <c:pt idx="11">
                  <c:v>33572</c:v>
                </c:pt>
                <c:pt idx="12">
                  <c:v>33603</c:v>
                </c:pt>
                <c:pt idx="13">
                  <c:v>33634</c:v>
                </c:pt>
                <c:pt idx="14">
                  <c:v>33663</c:v>
                </c:pt>
                <c:pt idx="15">
                  <c:v>33694</c:v>
                </c:pt>
                <c:pt idx="16">
                  <c:v>33724</c:v>
                </c:pt>
                <c:pt idx="17">
                  <c:v>33755</c:v>
                </c:pt>
                <c:pt idx="18">
                  <c:v>33785</c:v>
                </c:pt>
                <c:pt idx="19">
                  <c:v>33816</c:v>
                </c:pt>
                <c:pt idx="20">
                  <c:v>33847</c:v>
                </c:pt>
                <c:pt idx="21">
                  <c:v>33877</c:v>
                </c:pt>
                <c:pt idx="22">
                  <c:v>33908</c:v>
                </c:pt>
                <c:pt idx="23">
                  <c:v>33938</c:v>
                </c:pt>
                <c:pt idx="24">
                  <c:v>33969</c:v>
                </c:pt>
                <c:pt idx="25">
                  <c:v>34000</c:v>
                </c:pt>
                <c:pt idx="26">
                  <c:v>34028</c:v>
                </c:pt>
                <c:pt idx="27">
                  <c:v>34059</c:v>
                </c:pt>
                <c:pt idx="28">
                  <c:v>34089</c:v>
                </c:pt>
                <c:pt idx="29">
                  <c:v>34120</c:v>
                </c:pt>
                <c:pt idx="30">
                  <c:v>34150</c:v>
                </c:pt>
                <c:pt idx="31">
                  <c:v>34181</c:v>
                </c:pt>
                <c:pt idx="32">
                  <c:v>34212</c:v>
                </c:pt>
                <c:pt idx="33">
                  <c:v>34242</c:v>
                </c:pt>
                <c:pt idx="34">
                  <c:v>34273</c:v>
                </c:pt>
                <c:pt idx="35">
                  <c:v>34303</c:v>
                </c:pt>
                <c:pt idx="36">
                  <c:v>34334</c:v>
                </c:pt>
                <c:pt idx="37">
                  <c:v>34365</c:v>
                </c:pt>
                <c:pt idx="38">
                  <c:v>34393</c:v>
                </c:pt>
                <c:pt idx="39">
                  <c:v>34424</c:v>
                </c:pt>
                <c:pt idx="40">
                  <c:v>34454</c:v>
                </c:pt>
                <c:pt idx="41">
                  <c:v>34485</c:v>
                </c:pt>
                <c:pt idx="42">
                  <c:v>34515</c:v>
                </c:pt>
                <c:pt idx="43">
                  <c:v>34546</c:v>
                </c:pt>
                <c:pt idx="44">
                  <c:v>34577</c:v>
                </c:pt>
                <c:pt idx="45">
                  <c:v>34607</c:v>
                </c:pt>
                <c:pt idx="46">
                  <c:v>34638</c:v>
                </c:pt>
                <c:pt idx="47">
                  <c:v>34668</c:v>
                </c:pt>
                <c:pt idx="48">
                  <c:v>34699</c:v>
                </c:pt>
                <c:pt idx="49">
                  <c:v>34730</c:v>
                </c:pt>
                <c:pt idx="50">
                  <c:v>34758</c:v>
                </c:pt>
                <c:pt idx="51">
                  <c:v>34789</c:v>
                </c:pt>
                <c:pt idx="52">
                  <c:v>34819</c:v>
                </c:pt>
                <c:pt idx="53">
                  <c:v>34850</c:v>
                </c:pt>
                <c:pt idx="54">
                  <c:v>34880</c:v>
                </c:pt>
                <c:pt idx="55">
                  <c:v>34911</c:v>
                </c:pt>
                <c:pt idx="56">
                  <c:v>34942</c:v>
                </c:pt>
                <c:pt idx="57">
                  <c:v>34972</c:v>
                </c:pt>
                <c:pt idx="58">
                  <c:v>35003</c:v>
                </c:pt>
                <c:pt idx="59">
                  <c:v>35033</c:v>
                </c:pt>
                <c:pt idx="60">
                  <c:v>35064</c:v>
                </c:pt>
                <c:pt idx="61">
                  <c:v>35095</c:v>
                </c:pt>
                <c:pt idx="62">
                  <c:v>35124</c:v>
                </c:pt>
                <c:pt idx="63">
                  <c:v>35155</c:v>
                </c:pt>
                <c:pt idx="64">
                  <c:v>35185</c:v>
                </c:pt>
                <c:pt idx="65">
                  <c:v>35216</c:v>
                </c:pt>
                <c:pt idx="66">
                  <c:v>35246</c:v>
                </c:pt>
                <c:pt idx="67">
                  <c:v>35277</c:v>
                </c:pt>
                <c:pt idx="68">
                  <c:v>35308</c:v>
                </c:pt>
                <c:pt idx="69">
                  <c:v>35338</c:v>
                </c:pt>
                <c:pt idx="70">
                  <c:v>35369</c:v>
                </c:pt>
                <c:pt idx="71">
                  <c:v>35399</c:v>
                </c:pt>
                <c:pt idx="72">
                  <c:v>35430</c:v>
                </c:pt>
                <c:pt idx="73">
                  <c:v>35461</c:v>
                </c:pt>
                <c:pt idx="74">
                  <c:v>35489</c:v>
                </c:pt>
                <c:pt idx="75">
                  <c:v>35520</c:v>
                </c:pt>
                <c:pt idx="76">
                  <c:v>35550</c:v>
                </c:pt>
                <c:pt idx="77">
                  <c:v>35581</c:v>
                </c:pt>
                <c:pt idx="78">
                  <c:v>35611</c:v>
                </c:pt>
                <c:pt idx="79">
                  <c:v>35642</c:v>
                </c:pt>
                <c:pt idx="80">
                  <c:v>35673</c:v>
                </c:pt>
                <c:pt idx="81">
                  <c:v>35703</c:v>
                </c:pt>
                <c:pt idx="82">
                  <c:v>35734</c:v>
                </c:pt>
                <c:pt idx="83">
                  <c:v>35764</c:v>
                </c:pt>
                <c:pt idx="84">
                  <c:v>35795</c:v>
                </c:pt>
                <c:pt idx="85">
                  <c:v>35826</c:v>
                </c:pt>
                <c:pt idx="86">
                  <c:v>35854</c:v>
                </c:pt>
                <c:pt idx="87">
                  <c:v>35885</c:v>
                </c:pt>
                <c:pt idx="88">
                  <c:v>35915</c:v>
                </c:pt>
                <c:pt idx="89">
                  <c:v>35946</c:v>
                </c:pt>
                <c:pt idx="90">
                  <c:v>35976</c:v>
                </c:pt>
                <c:pt idx="91">
                  <c:v>36007</c:v>
                </c:pt>
                <c:pt idx="92">
                  <c:v>36038</c:v>
                </c:pt>
                <c:pt idx="93">
                  <c:v>36068</c:v>
                </c:pt>
                <c:pt idx="94">
                  <c:v>36099</c:v>
                </c:pt>
                <c:pt idx="95">
                  <c:v>36129</c:v>
                </c:pt>
                <c:pt idx="96">
                  <c:v>36160</c:v>
                </c:pt>
                <c:pt idx="97">
                  <c:v>36191</c:v>
                </c:pt>
                <c:pt idx="98">
                  <c:v>36219</c:v>
                </c:pt>
                <c:pt idx="99">
                  <c:v>36250</c:v>
                </c:pt>
                <c:pt idx="100">
                  <c:v>36280</c:v>
                </c:pt>
                <c:pt idx="101">
                  <c:v>36311</c:v>
                </c:pt>
                <c:pt idx="102">
                  <c:v>36341</c:v>
                </c:pt>
                <c:pt idx="103">
                  <c:v>36372</c:v>
                </c:pt>
                <c:pt idx="104">
                  <c:v>36403</c:v>
                </c:pt>
                <c:pt idx="105">
                  <c:v>36433</c:v>
                </c:pt>
                <c:pt idx="106">
                  <c:v>36464</c:v>
                </c:pt>
                <c:pt idx="107">
                  <c:v>36494</c:v>
                </c:pt>
                <c:pt idx="108">
                  <c:v>36525</c:v>
                </c:pt>
                <c:pt idx="109">
                  <c:v>36556</c:v>
                </c:pt>
                <c:pt idx="110">
                  <c:v>36585</c:v>
                </c:pt>
                <c:pt idx="111">
                  <c:v>36616</c:v>
                </c:pt>
                <c:pt idx="112">
                  <c:v>36646</c:v>
                </c:pt>
                <c:pt idx="113">
                  <c:v>36677</c:v>
                </c:pt>
                <c:pt idx="114">
                  <c:v>36707</c:v>
                </c:pt>
                <c:pt idx="115">
                  <c:v>36738</c:v>
                </c:pt>
                <c:pt idx="116">
                  <c:v>36769</c:v>
                </c:pt>
                <c:pt idx="117">
                  <c:v>36799</c:v>
                </c:pt>
                <c:pt idx="118">
                  <c:v>36830</c:v>
                </c:pt>
                <c:pt idx="119">
                  <c:v>36860</c:v>
                </c:pt>
                <c:pt idx="120">
                  <c:v>36891</c:v>
                </c:pt>
                <c:pt idx="121">
                  <c:v>36922</c:v>
                </c:pt>
                <c:pt idx="122">
                  <c:v>36950</c:v>
                </c:pt>
                <c:pt idx="123">
                  <c:v>36981</c:v>
                </c:pt>
                <c:pt idx="124">
                  <c:v>37011</c:v>
                </c:pt>
                <c:pt idx="125">
                  <c:v>37042</c:v>
                </c:pt>
                <c:pt idx="126">
                  <c:v>37072</c:v>
                </c:pt>
                <c:pt idx="127">
                  <c:v>37103</c:v>
                </c:pt>
                <c:pt idx="128">
                  <c:v>37134</c:v>
                </c:pt>
                <c:pt idx="129">
                  <c:v>37164</c:v>
                </c:pt>
                <c:pt idx="130">
                  <c:v>37195</c:v>
                </c:pt>
                <c:pt idx="131">
                  <c:v>37225</c:v>
                </c:pt>
                <c:pt idx="132">
                  <c:v>37256</c:v>
                </c:pt>
                <c:pt idx="133">
                  <c:v>37287</c:v>
                </c:pt>
                <c:pt idx="134">
                  <c:v>37315</c:v>
                </c:pt>
                <c:pt idx="135">
                  <c:v>37346</c:v>
                </c:pt>
                <c:pt idx="136">
                  <c:v>37376</c:v>
                </c:pt>
                <c:pt idx="137">
                  <c:v>37407</c:v>
                </c:pt>
                <c:pt idx="138">
                  <c:v>37437</c:v>
                </c:pt>
                <c:pt idx="139">
                  <c:v>37468</c:v>
                </c:pt>
                <c:pt idx="140">
                  <c:v>37499</c:v>
                </c:pt>
                <c:pt idx="141">
                  <c:v>37529</c:v>
                </c:pt>
                <c:pt idx="142">
                  <c:v>37560</c:v>
                </c:pt>
                <c:pt idx="143">
                  <c:v>37590</c:v>
                </c:pt>
                <c:pt idx="144">
                  <c:v>37621</c:v>
                </c:pt>
                <c:pt idx="145">
                  <c:v>37652</c:v>
                </c:pt>
                <c:pt idx="146">
                  <c:v>37680</c:v>
                </c:pt>
                <c:pt idx="147">
                  <c:v>37711</c:v>
                </c:pt>
                <c:pt idx="148">
                  <c:v>37741</c:v>
                </c:pt>
                <c:pt idx="149">
                  <c:v>37772</c:v>
                </c:pt>
                <c:pt idx="150">
                  <c:v>37802</c:v>
                </c:pt>
                <c:pt idx="151">
                  <c:v>37833</c:v>
                </c:pt>
                <c:pt idx="152">
                  <c:v>37864</c:v>
                </c:pt>
                <c:pt idx="153">
                  <c:v>37894</c:v>
                </c:pt>
                <c:pt idx="154">
                  <c:v>37925</c:v>
                </c:pt>
                <c:pt idx="155">
                  <c:v>37955</c:v>
                </c:pt>
                <c:pt idx="156">
                  <c:v>37986</c:v>
                </c:pt>
                <c:pt idx="157">
                  <c:v>38017</c:v>
                </c:pt>
                <c:pt idx="158">
                  <c:v>38046</c:v>
                </c:pt>
                <c:pt idx="159">
                  <c:v>38077</c:v>
                </c:pt>
                <c:pt idx="160">
                  <c:v>38107</c:v>
                </c:pt>
                <c:pt idx="161">
                  <c:v>38138</c:v>
                </c:pt>
                <c:pt idx="162">
                  <c:v>38168</c:v>
                </c:pt>
                <c:pt idx="163">
                  <c:v>38199</c:v>
                </c:pt>
                <c:pt idx="164">
                  <c:v>38230</c:v>
                </c:pt>
                <c:pt idx="165">
                  <c:v>38260</c:v>
                </c:pt>
                <c:pt idx="166">
                  <c:v>38291</c:v>
                </c:pt>
                <c:pt idx="167">
                  <c:v>38321</c:v>
                </c:pt>
                <c:pt idx="168">
                  <c:v>38352</c:v>
                </c:pt>
                <c:pt idx="169">
                  <c:v>38383</c:v>
                </c:pt>
                <c:pt idx="170">
                  <c:v>38411</c:v>
                </c:pt>
                <c:pt idx="171">
                  <c:v>38442</c:v>
                </c:pt>
                <c:pt idx="172">
                  <c:v>38472</c:v>
                </c:pt>
                <c:pt idx="173">
                  <c:v>38503</c:v>
                </c:pt>
                <c:pt idx="174">
                  <c:v>38533</c:v>
                </c:pt>
                <c:pt idx="175">
                  <c:v>38564</c:v>
                </c:pt>
                <c:pt idx="176">
                  <c:v>38595</c:v>
                </c:pt>
                <c:pt idx="177">
                  <c:v>38625</c:v>
                </c:pt>
                <c:pt idx="178">
                  <c:v>38656</c:v>
                </c:pt>
                <c:pt idx="179">
                  <c:v>38686</c:v>
                </c:pt>
                <c:pt idx="180">
                  <c:v>38717</c:v>
                </c:pt>
                <c:pt idx="181">
                  <c:v>38748</c:v>
                </c:pt>
                <c:pt idx="182">
                  <c:v>38776</c:v>
                </c:pt>
                <c:pt idx="183">
                  <c:v>38807</c:v>
                </c:pt>
                <c:pt idx="184">
                  <c:v>38837</c:v>
                </c:pt>
                <c:pt idx="185">
                  <c:v>38868</c:v>
                </c:pt>
                <c:pt idx="186">
                  <c:v>38898</c:v>
                </c:pt>
                <c:pt idx="187">
                  <c:v>38929</c:v>
                </c:pt>
                <c:pt idx="188">
                  <c:v>38960</c:v>
                </c:pt>
                <c:pt idx="189">
                  <c:v>38990</c:v>
                </c:pt>
                <c:pt idx="190">
                  <c:v>39021</c:v>
                </c:pt>
                <c:pt idx="191">
                  <c:v>39051</c:v>
                </c:pt>
                <c:pt idx="192">
                  <c:v>39082</c:v>
                </c:pt>
                <c:pt idx="193">
                  <c:v>39113</c:v>
                </c:pt>
                <c:pt idx="194">
                  <c:v>39141</c:v>
                </c:pt>
                <c:pt idx="195">
                  <c:v>39172</c:v>
                </c:pt>
                <c:pt idx="196">
                  <c:v>39202</c:v>
                </c:pt>
                <c:pt idx="197">
                  <c:v>39233</c:v>
                </c:pt>
                <c:pt idx="198">
                  <c:v>39263</c:v>
                </c:pt>
                <c:pt idx="199">
                  <c:v>39294</c:v>
                </c:pt>
                <c:pt idx="200">
                  <c:v>39325</c:v>
                </c:pt>
                <c:pt idx="201">
                  <c:v>39355</c:v>
                </c:pt>
                <c:pt idx="202">
                  <c:v>39386</c:v>
                </c:pt>
                <c:pt idx="203">
                  <c:v>39416</c:v>
                </c:pt>
                <c:pt idx="204">
                  <c:v>39447</c:v>
                </c:pt>
                <c:pt idx="205">
                  <c:v>39478</c:v>
                </c:pt>
                <c:pt idx="206">
                  <c:v>39507</c:v>
                </c:pt>
                <c:pt idx="207">
                  <c:v>39538</c:v>
                </c:pt>
                <c:pt idx="208">
                  <c:v>39568</c:v>
                </c:pt>
                <c:pt idx="209">
                  <c:v>39599</c:v>
                </c:pt>
                <c:pt idx="210">
                  <c:v>39629</c:v>
                </c:pt>
                <c:pt idx="211">
                  <c:v>39660</c:v>
                </c:pt>
                <c:pt idx="212">
                  <c:v>39691</c:v>
                </c:pt>
                <c:pt idx="213">
                  <c:v>39721</c:v>
                </c:pt>
                <c:pt idx="214">
                  <c:v>39752</c:v>
                </c:pt>
                <c:pt idx="215">
                  <c:v>39782</c:v>
                </c:pt>
                <c:pt idx="216">
                  <c:v>39813</c:v>
                </c:pt>
                <c:pt idx="217">
                  <c:v>39844</c:v>
                </c:pt>
                <c:pt idx="218">
                  <c:v>39872</c:v>
                </c:pt>
                <c:pt idx="219">
                  <c:v>39903</c:v>
                </c:pt>
                <c:pt idx="220">
                  <c:v>39933</c:v>
                </c:pt>
                <c:pt idx="221">
                  <c:v>39964</c:v>
                </c:pt>
                <c:pt idx="222">
                  <c:v>39994</c:v>
                </c:pt>
                <c:pt idx="223">
                  <c:v>40025</c:v>
                </c:pt>
                <c:pt idx="224">
                  <c:v>40056</c:v>
                </c:pt>
                <c:pt idx="225">
                  <c:v>40086</c:v>
                </c:pt>
                <c:pt idx="226">
                  <c:v>40117</c:v>
                </c:pt>
                <c:pt idx="227">
                  <c:v>40147</c:v>
                </c:pt>
                <c:pt idx="228">
                  <c:v>40178</c:v>
                </c:pt>
                <c:pt idx="229">
                  <c:v>40209</c:v>
                </c:pt>
                <c:pt idx="230">
                  <c:v>40237</c:v>
                </c:pt>
                <c:pt idx="231">
                  <c:v>40268</c:v>
                </c:pt>
                <c:pt idx="232">
                  <c:v>40298</c:v>
                </c:pt>
                <c:pt idx="233">
                  <c:v>40329</c:v>
                </c:pt>
                <c:pt idx="234">
                  <c:v>40359</c:v>
                </c:pt>
                <c:pt idx="235">
                  <c:v>40390</c:v>
                </c:pt>
                <c:pt idx="236">
                  <c:v>40421</c:v>
                </c:pt>
                <c:pt idx="237">
                  <c:v>40451</c:v>
                </c:pt>
                <c:pt idx="238">
                  <c:v>40482</c:v>
                </c:pt>
                <c:pt idx="239">
                  <c:v>40512</c:v>
                </c:pt>
                <c:pt idx="240">
                  <c:v>40543</c:v>
                </c:pt>
                <c:pt idx="241">
                  <c:v>40574</c:v>
                </c:pt>
                <c:pt idx="242">
                  <c:v>40602</c:v>
                </c:pt>
                <c:pt idx="243">
                  <c:v>40633</c:v>
                </c:pt>
                <c:pt idx="244">
                  <c:v>40663</c:v>
                </c:pt>
                <c:pt idx="245">
                  <c:v>40694</c:v>
                </c:pt>
                <c:pt idx="246">
                  <c:v>40724</c:v>
                </c:pt>
                <c:pt idx="247">
                  <c:v>40755</c:v>
                </c:pt>
                <c:pt idx="248">
                  <c:v>40786</c:v>
                </c:pt>
                <c:pt idx="249">
                  <c:v>40816</c:v>
                </c:pt>
                <c:pt idx="250">
                  <c:v>40847</c:v>
                </c:pt>
                <c:pt idx="251">
                  <c:v>40877</c:v>
                </c:pt>
                <c:pt idx="252">
                  <c:v>40908</c:v>
                </c:pt>
                <c:pt idx="253">
                  <c:v>40939</c:v>
                </c:pt>
                <c:pt idx="254">
                  <c:v>40968</c:v>
                </c:pt>
                <c:pt idx="255">
                  <c:v>40999</c:v>
                </c:pt>
                <c:pt idx="256">
                  <c:v>41029</c:v>
                </c:pt>
                <c:pt idx="257">
                  <c:v>41060</c:v>
                </c:pt>
                <c:pt idx="258">
                  <c:v>41090</c:v>
                </c:pt>
                <c:pt idx="259">
                  <c:v>41121</c:v>
                </c:pt>
                <c:pt idx="260">
                  <c:v>41152</c:v>
                </c:pt>
                <c:pt idx="261">
                  <c:v>41182</c:v>
                </c:pt>
                <c:pt idx="262">
                  <c:v>41213</c:v>
                </c:pt>
                <c:pt idx="263">
                  <c:v>41243</c:v>
                </c:pt>
                <c:pt idx="264">
                  <c:v>41274</c:v>
                </c:pt>
                <c:pt idx="265">
                  <c:v>41305</c:v>
                </c:pt>
                <c:pt idx="266">
                  <c:v>41333</c:v>
                </c:pt>
                <c:pt idx="267">
                  <c:v>41364</c:v>
                </c:pt>
                <c:pt idx="268">
                  <c:v>41394</c:v>
                </c:pt>
                <c:pt idx="269">
                  <c:v>41425</c:v>
                </c:pt>
                <c:pt idx="270">
                  <c:v>41455</c:v>
                </c:pt>
                <c:pt idx="271">
                  <c:v>41486</c:v>
                </c:pt>
                <c:pt idx="272">
                  <c:v>41517</c:v>
                </c:pt>
                <c:pt idx="273">
                  <c:v>41547</c:v>
                </c:pt>
                <c:pt idx="274">
                  <c:v>41578</c:v>
                </c:pt>
                <c:pt idx="275">
                  <c:v>41608</c:v>
                </c:pt>
                <c:pt idx="276">
                  <c:v>41639</c:v>
                </c:pt>
                <c:pt idx="277">
                  <c:v>41670</c:v>
                </c:pt>
                <c:pt idx="278">
                  <c:v>41698</c:v>
                </c:pt>
                <c:pt idx="279">
                  <c:v>41729</c:v>
                </c:pt>
                <c:pt idx="280">
                  <c:v>41759</c:v>
                </c:pt>
                <c:pt idx="281">
                  <c:v>41790</c:v>
                </c:pt>
                <c:pt idx="282">
                  <c:v>41820</c:v>
                </c:pt>
                <c:pt idx="283">
                  <c:v>41851</c:v>
                </c:pt>
              </c:numCache>
            </c:numRef>
          </c:cat>
          <c:val>
            <c:numRef>
              <c:f>usd_sd!$V$149:$V$432</c:f>
              <c:numCache>
                <c:formatCode>0.0</c:formatCode>
                <c:ptCount val="284"/>
                <c:pt idx="0">
                  <c:v>-1</c:v>
                </c:pt>
                <c:pt idx="1">
                  <c:v>-1</c:v>
                </c:pt>
                <c:pt idx="2">
                  <c:v>-1</c:v>
                </c:pt>
                <c:pt idx="3">
                  <c:v>-1</c:v>
                </c:pt>
                <c:pt idx="4">
                  <c:v>-1</c:v>
                </c:pt>
                <c:pt idx="5">
                  <c:v>-1</c:v>
                </c:pt>
                <c:pt idx="6">
                  <c:v>-1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-1</c:v>
                </c:pt>
                <c:pt idx="25">
                  <c:v>-1</c:v>
                </c:pt>
                <c:pt idx="26">
                  <c:v>-1</c:v>
                </c:pt>
                <c:pt idx="27">
                  <c:v>-1</c:v>
                </c:pt>
                <c:pt idx="28">
                  <c:v>-1</c:v>
                </c:pt>
                <c:pt idx="29">
                  <c:v>-1</c:v>
                </c:pt>
                <c:pt idx="30">
                  <c:v>-1</c:v>
                </c:pt>
                <c:pt idx="31">
                  <c:v>-1</c:v>
                </c:pt>
                <c:pt idx="32">
                  <c:v>-1</c:v>
                </c:pt>
                <c:pt idx="33">
                  <c:v>-1</c:v>
                </c:pt>
                <c:pt idx="34">
                  <c:v>-1</c:v>
                </c:pt>
                <c:pt idx="35">
                  <c:v>-1</c:v>
                </c:pt>
                <c:pt idx="36">
                  <c:v>-1</c:v>
                </c:pt>
                <c:pt idx="37">
                  <c:v>-1</c:v>
                </c:pt>
                <c:pt idx="38">
                  <c:v>-1</c:v>
                </c:pt>
                <c:pt idx="39">
                  <c:v>-1</c:v>
                </c:pt>
                <c:pt idx="40">
                  <c:v>-1</c:v>
                </c:pt>
                <c:pt idx="41">
                  <c:v>-1</c:v>
                </c:pt>
                <c:pt idx="42">
                  <c:v>-1</c:v>
                </c:pt>
                <c:pt idx="43">
                  <c:v>-1</c:v>
                </c:pt>
                <c:pt idx="44">
                  <c:v>-1</c:v>
                </c:pt>
                <c:pt idx="45">
                  <c:v>-1</c:v>
                </c:pt>
                <c:pt idx="46">
                  <c:v>-1</c:v>
                </c:pt>
                <c:pt idx="47">
                  <c:v>-1</c:v>
                </c:pt>
                <c:pt idx="48">
                  <c:v>-1</c:v>
                </c:pt>
                <c:pt idx="49">
                  <c:v>-1</c:v>
                </c:pt>
                <c:pt idx="50">
                  <c:v>-1</c:v>
                </c:pt>
                <c:pt idx="51">
                  <c:v>-1</c:v>
                </c:pt>
                <c:pt idx="52">
                  <c:v>-1</c:v>
                </c:pt>
                <c:pt idx="53">
                  <c:v>-1</c:v>
                </c:pt>
                <c:pt idx="54">
                  <c:v>-1</c:v>
                </c:pt>
                <c:pt idx="55">
                  <c:v>-1</c:v>
                </c:pt>
                <c:pt idx="56">
                  <c:v>-1</c:v>
                </c:pt>
                <c:pt idx="57">
                  <c:v>-1</c:v>
                </c:pt>
                <c:pt idx="58">
                  <c:v>-1</c:v>
                </c:pt>
                <c:pt idx="59">
                  <c:v>-1</c:v>
                </c:pt>
                <c:pt idx="60">
                  <c:v>-1</c:v>
                </c:pt>
                <c:pt idx="61">
                  <c:v>-1</c:v>
                </c:pt>
                <c:pt idx="62">
                  <c:v>-1</c:v>
                </c:pt>
                <c:pt idx="63">
                  <c:v>-1</c:v>
                </c:pt>
                <c:pt idx="64">
                  <c:v>-1</c:v>
                </c:pt>
                <c:pt idx="65">
                  <c:v>-1</c:v>
                </c:pt>
                <c:pt idx="66">
                  <c:v>-1</c:v>
                </c:pt>
                <c:pt idx="67">
                  <c:v>-1</c:v>
                </c:pt>
                <c:pt idx="68">
                  <c:v>-1</c:v>
                </c:pt>
                <c:pt idx="69">
                  <c:v>-1</c:v>
                </c:pt>
                <c:pt idx="70">
                  <c:v>-1</c:v>
                </c:pt>
                <c:pt idx="71">
                  <c:v>-1</c:v>
                </c:pt>
                <c:pt idx="72">
                  <c:v>-1</c:v>
                </c:pt>
                <c:pt idx="73">
                  <c:v>-1</c:v>
                </c:pt>
                <c:pt idx="74">
                  <c:v>-1</c:v>
                </c:pt>
                <c:pt idx="75">
                  <c:v>-1</c:v>
                </c:pt>
                <c:pt idx="76">
                  <c:v>-1</c:v>
                </c:pt>
                <c:pt idx="77">
                  <c:v>-1</c:v>
                </c:pt>
                <c:pt idx="78">
                  <c:v>-1</c:v>
                </c:pt>
                <c:pt idx="79">
                  <c:v>-1</c:v>
                </c:pt>
                <c:pt idx="80">
                  <c:v>-1</c:v>
                </c:pt>
                <c:pt idx="81">
                  <c:v>-1</c:v>
                </c:pt>
                <c:pt idx="82">
                  <c:v>-1</c:v>
                </c:pt>
                <c:pt idx="83">
                  <c:v>-1</c:v>
                </c:pt>
                <c:pt idx="84">
                  <c:v>-1</c:v>
                </c:pt>
                <c:pt idx="85">
                  <c:v>-1</c:v>
                </c:pt>
                <c:pt idx="86">
                  <c:v>-1</c:v>
                </c:pt>
                <c:pt idx="87">
                  <c:v>-1</c:v>
                </c:pt>
                <c:pt idx="88">
                  <c:v>-1</c:v>
                </c:pt>
                <c:pt idx="89">
                  <c:v>-1</c:v>
                </c:pt>
                <c:pt idx="90">
                  <c:v>-1</c:v>
                </c:pt>
                <c:pt idx="91">
                  <c:v>-1</c:v>
                </c:pt>
                <c:pt idx="92">
                  <c:v>-1</c:v>
                </c:pt>
                <c:pt idx="93">
                  <c:v>-1</c:v>
                </c:pt>
                <c:pt idx="94">
                  <c:v>-1</c:v>
                </c:pt>
                <c:pt idx="95">
                  <c:v>-1</c:v>
                </c:pt>
                <c:pt idx="96">
                  <c:v>-1</c:v>
                </c:pt>
                <c:pt idx="97">
                  <c:v>-1</c:v>
                </c:pt>
                <c:pt idx="98">
                  <c:v>-1</c:v>
                </c:pt>
                <c:pt idx="99">
                  <c:v>-1</c:v>
                </c:pt>
                <c:pt idx="100">
                  <c:v>-1</c:v>
                </c:pt>
                <c:pt idx="101">
                  <c:v>-1</c:v>
                </c:pt>
                <c:pt idx="102">
                  <c:v>-1</c:v>
                </c:pt>
                <c:pt idx="103">
                  <c:v>-1</c:v>
                </c:pt>
                <c:pt idx="104">
                  <c:v>-1</c:v>
                </c:pt>
                <c:pt idx="105">
                  <c:v>-1</c:v>
                </c:pt>
                <c:pt idx="106">
                  <c:v>-1</c:v>
                </c:pt>
                <c:pt idx="107">
                  <c:v>-1</c:v>
                </c:pt>
                <c:pt idx="108">
                  <c:v>-1</c:v>
                </c:pt>
                <c:pt idx="109">
                  <c:v>-1</c:v>
                </c:pt>
                <c:pt idx="110">
                  <c:v>-1</c:v>
                </c:pt>
                <c:pt idx="111">
                  <c:v>-1</c:v>
                </c:pt>
                <c:pt idx="112">
                  <c:v>-1</c:v>
                </c:pt>
                <c:pt idx="113">
                  <c:v>-1</c:v>
                </c:pt>
                <c:pt idx="114">
                  <c:v>-1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-1</c:v>
                </c:pt>
                <c:pt idx="125">
                  <c:v>-1</c:v>
                </c:pt>
                <c:pt idx="126">
                  <c:v>-1</c:v>
                </c:pt>
                <c:pt idx="127">
                  <c:v>-1</c:v>
                </c:pt>
                <c:pt idx="128">
                  <c:v>-1</c:v>
                </c:pt>
                <c:pt idx="129">
                  <c:v>-1</c:v>
                </c:pt>
                <c:pt idx="130">
                  <c:v>-1</c:v>
                </c:pt>
                <c:pt idx="131">
                  <c:v>-1</c:v>
                </c:pt>
                <c:pt idx="132">
                  <c:v>-1</c:v>
                </c:pt>
                <c:pt idx="133">
                  <c:v>-1</c:v>
                </c:pt>
                <c:pt idx="134">
                  <c:v>-1</c:v>
                </c:pt>
                <c:pt idx="135">
                  <c:v>-1</c:v>
                </c:pt>
                <c:pt idx="136">
                  <c:v>-1</c:v>
                </c:pt>
                <c:pt idx="137">
                  <c:v>-1</c:v>
                </c:pt>
                <c:pt idx="138">
                  <c:v>-1</c:v>
                </c:pt>
                <c:pt idx="139">
                  <c:v>-1</c:v>
                </c:pt>
                <c:pt idx="140">
                  <c:v>-1</c:v>
                </c:pt>
                <c:pt idx="141">
                  <c:v>-1</c:v>
                </c:pt>
                <c:pt idx="142">
                  <c:v>-1</c:v>
                </c:pt>
                <c:pt idx="143">
                  <c:v>-1</c:v>
                </c:pt>
                <c:pt idx="144">
                  <c:v>-1</c:v>
                </c:pt>
                <c:pt idx="145">
                  <c:v>-1</c:v>
                </c:pt>
                <c:pt idx="146">
                  <c:v>-1</c:v>
                </c:pt>
                <c:pt idx="147">
                  <c:v>-1</c:v>
                </c:pt>
                <c:pt idx="148">
                  <c:v>-1</c:v>
                </c:pt>
                <c:pt idx="149">
                  <c:v>-1</c:v>
                </c:pt>
                <c:pt idx="150">
                  <c:v>-1</c:v>
                </c:pt>
                <c:pt idx="151">
                  <c:v>-1</c:v>
                </c:pt>
                <c:pt idx="152">
                  <c:v>-1</c:v>
                </c:pt>
                <c:pt idx="153">
                  <c:v>-1</c:v>
                </c:pt>
                <c:pt idx="154">
                  <c:v>-1</c:v>
                </c:pt>
                <c:pt idx="155">
                  <c:v>-1</c:v>
                </c:pt>
                <c:pt idx="156">
                  <c:v>-1</c:v>
                </c:pt>
                <c:pt idx="157">
                  <c:v>-1</c:v>
                </c:pt>
                <c:pt idx="158">
                  <c:v>-1</c:v>
                </c:pt>
                <c:pt idx="159">
                  <c:v>-1</c:v>
                </c:pt>
                <c:pt idx="160">
                  <c:v>-1</c:v>
                </c:pt>
                <c:pt idx="161">
                  <c:v>-1</c:v>
                </c:pt>
                <c:pt idx="162">
                  <c:v>-1</c:v>
                </c:pt>
                <c:pt idx="163">
                  <c:v>-1</c:v>
                </c:pt>
                <c:pt idx="164">
                  <c:v>-1</c:v>
                </c:pt>
                <c:pt idx="165">
                  <c:v>-1</c:v>
                </c:pt>
                <c:pt idx="166">
                  <c:v>-1</c:v>
                </c:pt>
                <c:pt idx="167">
                  <c:v>-1</c:v>
                </c:pt>
                <c:pt idx="168">
                  <c:v>-1</c:v>
                </c:pt>
                <c:pt idx="169">
                  <c:v>-1</c:v>
                </c:pt>
                <c:pt idx="170">
                  <c:v>-1</c:v>
                </c:pt>
                <c:pt idx="171">
                  <c:v>-1</c:v>
                </c:pt>
                <c:pt idx="172">
                  <c:v>-1</c:v>
                </c:pt>
                <c:pt idx="173">
                  <c:v>-1</c:v>
                </c:pt>
                <c:pt idx="174">
                  <c:v>-1</c:v>
                </c:pt>
                <c:pt idx="175">
                  <c:v>-1</c:v>
                </c:pt>
                <c:pt idx="176">
                  <c:v>-1</c:v>
                </c:pt>
                <c:pt idx="177">
                  <c:v>-1</c:v>
                </c:pt>
                <c:pt idx="178">
                  <c:v>-1</c:v>
                </c:pt>
                <c:pt idx="179">
                  <c:v>-1</c:v>
                </c:pt>
                <c:pt idx="180">
                  <c:v>-1</c:v>
                </c:pt>
                <c:pt idx="181">
                  <c:v>-1</c:v>
                </c:pt>
                <c:pt idx="182">
                  <c:v>-1</c:v>
                </c:pt>
                <c:pt idx="183">
                  <c:v>-1</c:v>
                </c:pt>
                <c:pt idx="184">
                  <c:v>-1</c:v>
                </c:pt>
                <c:pt idx="185">
                  <c:v>-1</c:v>
                </c:pt>
                <c:pt idx="186">
                  <c:v>-1</c:v>
                </c:pt>
                <c:pt idx="187">
                  <c:v>-1</c:v>
                </c:pt>
                <c:pt idx="188">
                  <c:v>-1</c:v>
                </c:pt>
                <c:pt idx="189">
                  <c:v>-1</c:v>
                </c:pt>
                <c:pt idx="190">
                  <c:v>-1</c:v>
                </c:pt>
                <c:pt idx="191">
                  <c:v>-1</c:v>
                </c:pt>
                <c:pt idx="192">
                  <c:v>-1</c:v>
                </c:pt>
                <c:pt idx="193">
                  <c:v>-1</c:v>
                </c:pt>
                <c:pt idx="194">
                  <c:v>-1</c:v>
                </c:pt>
                <c:pt idx="195">
                  <c:v>-1</c:v>
                </c:pt>
                <c:pt idx="196">
                  <c:v>-1</c:v>
                </c:pt>
                <c:pt idx="197">
                  <c:v>-1</c:v>
                </c:pt>
                <c:pt idx="198">
                  <c:v>-1</c:v>
                </c:pt>
                <c:pt idx="199">
                  <c:v>-1</c:v>
                </c:pt>
                <c:pt idx="200">
                  <c:v>-1</c:v>
                </c:pt>
                <c:pt idx="201">
                  <c:v>-1</c:v>
                </c:pt>
                <c:pt idx="202">
                  <c:v>-1</c:v>
                </c:pt>
                <c:pt idx="203">
                  <c:v>-1</c:v>
                </c:pt>
                <c:pt idx="204">
                  <c:v>-1</c:v>
                </c:pt>
                <c:pt idx="205">
                  <c:v>-1</c:v>
                </c:pt>
                <c:pt idx="206">
                  <c:v>-1</c:v>
                </c:pt>
                <c:pt idx="207">
                  <c:v>-1</c:v>
                </c:pt>
                <c:pt idx="208">
                  <c:v>-1</c:v>
                </c:pt>
                <c:pt idx="209">
                  <c:v>-1</c:v>
                </c:pt>
                <c:pt idx="210">
                  <c:v>-1</c:v>
                </c:pt>
                <c:pt idx="211">
                  <c:v>-1</c:v>
                </c:pt>
                <c:pt idx="212">
                  <c:v>-1</c:v>
                </c:pt>
                <c:pt idx="213">
                  <c:v>-1</c:v>
                </c:pt>
                <c:pt idx="214">
                  <c:v>-1</c:v>
                </c:pt>
                <c:pt idx="215">
                  <c:v>-1</c:v>
                </c:pt>
                <c:pt idx="216">
                  <c:v>-1</c:v>
                </c:pt>
                <c:pt idx="217">
                  <c:v>-1</c:v>
                </c:pt>
                <c:pt idx="218">
                  <c:v>-1</c:v>
                </c:pt>
                <c:pt idx="219">
                  <c:v>-1</c:v>
                </c:pt>
                <c:pt idx="220">
                  <c:v>-1</c:v>
                </c:pt>
                <c:pt idx="221">
                  <c:v>-1</c:v>
                </c:pt>
                <c:pt idx="222">
                  <c:v>-1</c:v>
                </c:pt>
                <c:pt idx="223">
                  <c:v>-1</c:v>
                </c:pt>
                <c:pt idx="224">
                  <c:v>-1</c:v>
                </c:pt>
                <c:pt idx="225">
                  <c:v>-1</c:v>
                </c:pt>
                <c:pt idx="226">
                  <c:v>-1</c:v>
                </c:pt>
                <c:pt idx="227">
                  <c:v>-1</c:v>
                </c:pt>
                <c:pt idx="228">
                  <c:v>-1</c:v>
                </c:pt>
                <c:pt idx="229">
                  <c:v>-1</c:v>
                </c:pt>
                <c:pt idx="230">
                  <c:v>-1</c:v>
                </c:pt>
                <c:pt idx="231">
                  <c:v>-1</c:v>
                </c:pt>
                <c:pt idx="232">
                  <c:v>-1</c:v>
                </c:pt>
                <c:pt idx="233">
                  <c:v>-1</c:v>
                </c:pt>
                <c:pt idx="234">
                  <c:v>-1</c:v>
                </c:pt>
                <c:pt idx="235">
                  <c:v>-1</c:v>
                </c:pt>
                <c:pt idx="236">
                  <c:v>-1</c:v>
                </c:pt>
                <c:pt idx="237">
                  <c:v>-1</c:v>
                </c:pt>
                <c:pt idx="238">
                  <c:v>-1</c:v>
                </c:pt>
                <c:pt idx="239">
                  <c:v>-1</c:v>
                </c:pt>
                <c:pt idx="240">
                  <c:v>-1</c:v>
                </c:pt>
                <c:pt idx="241">
                  <c:v>-1</c:v>
                </c:pt>
                <c:pt idx="242">
                  <c:v>-1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-1</c:v>
                </c:pt>
                <c:pt idx="253">
                  <c:v>-1</c:v>
                </c:pt>
                <c:pt idx="254">
                  <c:v>-1</c:v>
                </c:pt>
                <c:pt idx="255">
                  <c:v>-1</c:v>
                </c:pt>
                <c:pt idx="256">
                  <c:v>-1</c:v>
                </c:pt>
                <c:pt idx="257">
                  <c:v>-1</c:v>
                </c:pt>
                <c:pt idx="258">
                  <c:v>-1</c:v>
                </c:pt>
                <c:pt idx="259">
                  <c:v>-1</c:v>
                </c:pt>
                <c:pt idx="260">
                  <c:v>-1</c:v>
                </c:pt>
                <c:pt idx="261">
                  <c:v>-1</c:v>
                </c:pt>
                <c:pt idx="262">
                  <c:v>-1</c:v>
                </c:pt>
                <c:pt idx="263">
                  <c:v>-1</c:v>
                </c:pt>
                <c:pt idx="264">
                  <c:v>-1</c:v>
                </c:pt>
                <c:pt idx="265">
                  <c:v>-1</c:v>
                </c:pt>
                <c:pt idx="266">
                  <c:v>-1</c:v>
                </c:pt>
                <c:pt idx="267">
                  <c:v>-1</c:v>
                </c:pt>
                <c:pt idx="268">
                  <c:v>-1</c:v>
                </c:pt>
                <c:pt idx="269">
                  <c:v>-1</c:v>
                </c:pt>
                <c:pt idx="270">
                  <c:v>-1</c:v>
                </c:pt>
                <c:pt idx="271">
                  <c:v>-1</c:v>
                </c:pt>
                <c:pt idx="272">
                  <c:v>-1</c:v>
                </c:pt>
                <c:pt idx="273">
                  <c:v>-1</c:v>
                </c:pt>
                <c:pt idx="274">
                  <c:v>-1</c:v>
                </c:pt>
                <c:pt idx="275">
                  <c:v>-1</c:v>
                </c:pt>
                <c:pt idx="276">
                  <c:v>-1</c:v>
                </c:pt>
                <c:pt idx="277">
                  <c:v>-1</c:v>
                </c:pt>
                <c:pt idx="278">
                  <c:v>-1</c:v>
                </c:pt>
                <c:pt idx="279">
                  <c:v>-1</c:v>
                </c:pt>
                <c:pt idx="280">
                  <c:v>-1</c:v>
                </c:pt>
                <c:pt idx="281">
                  <c:v>-1</c:v>
                </c:pt>
                <c:pt idx="282">
                  <c:v>-1</c:v>
                </c:pt>
                <c:pt idx="283">
                  <c:v>-1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6827264"/>
        <c:axId val="246655616"/>
      </c:barChart>
      <c:lineChart>
        <c:grouping val="standard"/>
        <c:varyColors val="0"/>
        <c:ser>
          <c:idx val="12"/>
          <c:order val="0"/>
          <c:tx>
            <c:strRef>
              <c:f>usd_sd!$U$17</c:f>
              <c:strCache>
                <c:ptCount val="1"/>
                <c:pt idx="0">
                  <c:v>Composite Indicator</c:v>
                </c:pt>
              </c:strCache>
            </c:strRef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numRef>
              <c:f>usd_sd!$B$149:$B$432</c:f>
              <c:numCache>
                <c:formatCode>yyyymm</c:formatCode>
                <c:ptCount val="284"/>
                <c:pt idx="0">
                  <c:v>33238</c:v>
                </c:pt>
                <c:pt idx="1">
                  <c:v>33269</c:v>
                </c:pt>
                <c:pt idx="2">
                  <c:v>33297</c:v>
                </c:pt>
                <c:pt idx="3">
                  <c:v>33328</c:v>
                </c:pt>
                <c:pt idx="4">
                  <c:v>33358</c:v>
                </c:pt>
                <c:pt idx="5">
                  <c:v>33389</c:v>
                </c:pt>
                <c:pt idx="6">
                  <c:v>33419</c:v>
                </c:pt>
                <c:pt idx="7">
                  <c:v>33450</c:v>
                </c:pt>
                <c:pt idx="8">
                  <c:v>33481</c:v>
                </c:pt>
                <c:pt idx="9">
                  <c:v>33511</c:v>
                </c:pt>
                <c:pt idx="10">
                  <c:v>33542</c:v>
                </c:pt>
                <c:pt idx="11">
                  <c:v>33572</c:v>
                </c:pt>
                <c:pt idx="12">
                  <c:v>33603</c:v>
                </c:pt>
                <c:pt idx="13">
                  <c:v>33634</c:v>
                </c:pt>
                <c:pt idx="14">
                  <c:v>33663</c:v>
                </c:pt>
                <c:pt idx="15">
                  <c:v>33694</c:v>
                </c:pt>
                <c:pt idx="16">
                  <c:v>33724</c:v>
                </c:pt>
                <c:pt idx="17">
                  <c:v>33755</c:v>
                </c:pt>
                <c:pt idx="18">
                  <c:v>33785</c:v>
                </c:pt>
                <c:pt idx="19">
                  <c:v>33816</c:v>
                </c:pt>
                <c:pt idx="20">
                  <c:v>33847</c:v>
                </c:pt>
                <c:pt idx="21">
                  <c:v>33877</c:v>
                </c:pt>
                <c:pt idx="22">
                  <c:v>33908</c:v>
                </c:pt>
                <c:pt idx="23">
                  <c:v>33938</c:v>
                </c:pt>
                <c:pt idx="24">
                  <c:v>33969</c:v>
                </c:pt>
                <c:pt idx="25">
                  <c:v>34000</c:v>
                </c:pt>
                <c:pt idx="26">
                  <c:v>34028</c:v>
                </c:pt>
                <c:pt idx="27">
                  <c:v>34059</c:v>
                </c:pt>
                <c:pt idx="28">
                  <c:v>34089</c:v>
                </c:pt>
                <c:pt idx="29">
                  <c:v>34120</c:v>
                </c:pt>
                <c:pt idx="30">
                  <c:v>34150</c:v>
                </c:pt>
                <c:pt idx="31">
                  <c:v>34181</c:v>
                </c:pt>
                <c:pt idx="32">
                  <c:v>34212</c:v>
                </c:pt>
                <c:pt idx="33">
                  <c:v>34242</c:v>
                </c:pt>
                <c:pt idx="34">
                  <c:v>34273</c:v>
                </c:pt>
                <c:pt idx="35">
                  <c:v>34303</c:v>
                </c:pt>
                <c:pt idx="36">
                  <c:v>34334</c:v>
                </c:pt>
                <c:pt idx="37">
                  <c:v>34365</c:v>
                </c:pt>
                <c:pt idx="38">
                  <c:v>34393</c:v>
                </c:pt>
                <c:pt idx="39">
                  <c:v>34424</c:v>
                </c:pt>
                <c:pt idx="40">
                  <c:v>34454</c:v>
                </c:pt>
                <c:pt idx="41">
                  <c:v>34485</c:v>
                </c:pt>
                <c:pt idx="42">
                  <c:v>34515</c:v>
                </c:pt>
                <c:pt idx="43">
                  <c:v>34546</c:v>
                </c:pt>
                <c:pt idx="44">
                  <c:v>34577</c:v>
                </c:pt>
                <c:pt idx="45">
                  <c:v>34607</c:v>
                </c:pt>
                <c:pt idx="46">
                  <c:v>34638</c:v>
                </c:pt>
                <c:pt idx="47">
                  <c:v>34668</c:v>
                </c:pt>
                <c:pt idx="48">
                  <c:v>34699</c:v>
                </c:pt>
                <c:pt idx="49">
                  <c:v>34730</c:v>
                </c:pt>
                <c:pt idx="50">
                  <c:v>34758</c:v>
                </c:pt>
                <c:pt idx="51">
                  <c:v>34789</c:v>
                </c:pt>
                <c:pt idx="52">
                  <c:v>34819</c:v>
                </c:pt>
                <c:pt idx="53">
                  <c:v>34850</c:v>
                </c:pt>
                <c:pt idx="54">
                  <c:v>34880</c:v>
                </c:pt>
                <c:pt idx="55">
                  <c:v>34911</c:v>
                </c:pt>
                <c:pt idx="56">
                  <c:v>34942</c:v>
                </c:pt>
                <c:pt idx="57">
                  <c:v>34972</c:v>
                </c:pt>
                <c:pt idx="58">
                  <c:v>35003</c:v>
                </c:pt>
                <c:pt idx="59">
                  <c:v>35033</c:v>
                </c:pt>
                <c:pt idx="60">
                  <c:v>35064</c:v>
                </c:pt>
                <c:pt idx="61">
                  <c:v>35095</c:v>
                </c:pt>
                <c:pt idx="62">
                  <c:v>35124</c:v>
                </c:pt>
                <c:pt idx="63">
                  <c:v>35155</c:v>
                </c:pt>
                <c:pt idx="64">
                  <c:v>35185</c:v>
                </c:pt>
                <c:pt idx="65">
                  <c:v>35216</c:v>
                </c:pt>
                <c:pt idx="66">
                  <c:v>35246</c:v>
                </c:pt>
                <c:pt idx="67">
                  <c:v>35277</c:v>
                </c:pt>
                <c:pt idx="68">
                  <c:v>35308</c:v>
                </c:pt>
                <c:pt idx="69">
                  <c:v>35338</c:v>
                </c:pt>
                <c:pt idx="70">
                  <c:v>35369</c:v>
                </c:pt>
                <c:pt idx="71">
                  <c:v>35399</c:v>
                </c:pt>
                <c:pt idx="72">
                  <c:v>35430</c:v>
                </c:pt>
                <c:pt idx="73">
                  <c:v>35461</c:v>
                </c:pt>
                <c:pt idx="74">
                  <c:v>35489</c:v>
                </c:pt>
                <c:pt idx="75">
                  <c:v>35520</c:v>
                </c:pt>
                <c:pt idx="76">
                  <c:v>35550</c:v>
                </c:pt>
                <c:pt idx="77">
                  <c:v>35581</c:v>
                </c:pt>
                <c:pt idx="78">
                  <c:v>35611</c:v>
                </c:pt>
                <c:pt idx="79">
                  <c:v>35642</c:v>
                </c:pt>
                <c:pt idx="80">
                  <c:v>35673</c:v>
                </c:pt>
                <c:pt idx="81">
                  <c:v>35703</c:v>
                </c:pt>
                <c:pt idx="82">
                  <c:v>35734</c:v>
                </c:pt>
                <c:pt idx="83">
                  <c:v>35764</c:v>
                </c:pt>
                <c:pt idx="84">
                  <c:v>35795</c:v>
                </c:pt>
                <c:pt idx="85">
                  <c:v>35826</c:v>
                </c:pt>
                <c:pt idx="86">
                  <c:v>35854</c:v>
                </c:pt>
                <c:pt idx="87">
                  <c:v>35885</c:v>
                </c:pt>
                <c:pt idx="88">
                  <c:v>35915</c:v>
                </c:pt>
                <c:pt idx="89">
                  <c:v>35946</c:v>
                </c:pt>
                <c:pt idx="90">
                  <c:v>35976</c:v>
                </c:pt>
                <c:pt idx="91">
                  <c:v>36007</c:v>
                </c:pt>
                <c:pt idx="92">
                  <c:v>36038</c:v>
                </c:pt>
                <c:pt idx="93">
                  <c:v>36068</c:v>
                </c:pt>
                <c:pt idx="94">
                  <c:v>36099</c:v>
                </c:pt>
                <c:pt idx="95">
                  <c:v>36129</c:v>
                </c:pt>
                <c:pt idx="96">
                  <c:v>36160</c:v>
                </c:pt>
                <c:pt idx="97">
                  <c:v>36191</c:v>
                </c:pt>
                <c:pt idx="98">
                  <c:v>36219</c:v>
                </c:pt>
                <c:pt idx="99">
                  <c:v>36250</c:v>
                </c:pt>
                <c:pt idx="100">
                  <c:v>36280</c:v>
                </c:pt>
                <c:pt idx="101">
                  <c:v>36311</c:v>
                </c:pt>
                <c:pt idx="102">
                  <c:v>36341</c:v>
                </c:pt>
                <c:pt idx="103">
                  <c:v>36372</c:v>
                </c:pt>
                <c:pt idx="104">
                  <c:v>36403</c:v>
                </c:pt>
                <c:pt idx="105">
                  <c:v>36433</c:v>
                </c:pt>
                <c:pt idx="106">
                  <c:v>36464</c:v>
                </c:pt>
                <c:pt idx="107">
                  <c:v>36494</c:v>
                </c:pt>
                <c:pt idx="108">
                  <c:v>36525</c:v>
                </c:pt>
                <c:pt idx="109">
                  <c:v>36556</c:v>
                </c:pt>
                <c:pt idx="110">
                  <c:v>36585</c:v>
                </c:pt>
                <c:pt idx="111">
                  <c:v>36616</c:v>
                </c:pt>
                <c:pt idx="112">
                  <c:v>36646</c:v>
                </c:pt>
                <c:pt idx="113">
                  <c:v>36677</c:v>
                </c:pt>
                <c:pt idx="114">
                  <c:v>36707</c:v>
                </c:pt>
                <c:pt idx="115">
                  <c:v>36738</c:v>
                </c:pt>
                <c:pt idx="116">
                  <c:v>36769</c:v>
                </c:pt>
                <c:pt idx="117">
                  <c:v>36799</c:v>
                </c:pt>
                <c:pt idx="118">
                  <c:v>36830</c:v>
                </c:pt>
                <c:pt idx="119">
                  <c:v>36860</c:v>
                </c:pt>
                <c:pt idx="120">
                  <c:v>36891</c:v>
                </c:pt>
                <c:pt idx="121">
                  <c:v>36922</c:v>
                </c:pt>
                <c:pt idx="122">
                  <c:v>36950</c:v>
                </c:pt>
                <c:pt idx="123">
                  <c:v>36981</c:v>
                </c:pt>
                <c:pt idx="124">
                  <c:v>37011</c:v>
                </c:pt>
                <c:pt idx="125">
                  <c:v>37042</c:v>
                </c:pt>
                <c:pt idx="126">
                  <c:v>37072</c:v>
                </c:pt>
                <c:pt idx="127">
                  <c:v>37103</c:v>
                </c:pt>
                <c:pt idx="128">
                  <c:v>37134</c:v>
                </c:pt>
                <c:pt idx="129">
                  <c:v>37164</c:v>
                </c:pt>
                <c:pt idx="130">
                  <c:v>37195</c:v>
                </c:pt>
                <c:pt idx="131">
                  <c:v>37225</c:v>
                </c:pt>
                <c:pt idx="132">
                  <c:v>37256</c:v>
                </c:pt>
                <c:pt idx="133">
                  <c:v>37287</c:v>
                </c:pt>
                <c:pt idx="134">
                  <c:v>37315</c:v>
                </c:pt>
                <c:pt idx="135">
                  <c:v>37346</c:v>
                </c:pt>
                <c:pt idx="136">
                  <c:v>37376</c:v>
                </c:pt>
                <c:pt idx="137">
                  <c:v>37407</c:v>
                </c:pt>
                <c:pt idx="138">
                  <c:v>37437</c:v>
                </c:pt>
                <c:pt idx="139">
                  <c:v>37468</c:v>
                </c:pt>
                <c:pt idx="140">
                  <c:v>37499</c:v>
                </c:pt>
                <c:pt idx="141">
                  <c:v>37529</c:v>
                </c:pt>
                <c:pt idx="142">
                  <c:v>37560</c:v>
                </c:pt>
                <c:pt idx="143">
                  <c:v>37590</c:v>
                </c:pt>
                <c:pt idx="144">
                  <c:v>37621</c:v>
                </c:pt>
                <c:pt idx="145">
                  <c:v>37652</c:v>
                </c:pt>
                <c:pt idx="146">
                  <c:v>37680</c:v>
                </c:pt>
                <c:pt idx="147">
                  <c:v>37711</c:v>
                </c:pt>
                <c:pt idx="148">
                  <c:v>37741</c:v>
                </c:pt>
                <c:pt idx="149">
                  <c:v>37772</c:v>
                </c:pt>
                <c:pt idx="150">
                  <c:v>37802</c:v>
                </c:pt>
                <c:pt idx="151">
                  <c:v>37833</c:v>
                </c:pt>
                <c:pt idx="152">
                  <c:v>37864</c:v>
                </c:pt>
                <c:pt idx="153">
                  <c:v>37894</c:v>
                </c:pt>
                <c:pt idx="154">
                  <c:v>37925</c:v>
                </c:pt>
                <c:pt idx="155">
                  <c:v>37955</c:v>
                </c:pt>
                <c:pt idx="156">
                  <c:v>37986</c:v>
                </c:pt>
                <c:pt idx="157">
                  <c:v>38017</c:v>
                </c:pt>
                <c:pt idx="158">
                  <c:v>38046</c:v>
                </c:pt>
                <c:pt idx="159">
                  <c:v>38077</c:v>
                </c:pt>
                <c:pt idx="160">
                  <c:v>38107</c:v>
                </c:pt>
                <c:pt idx="161">
                  <c:v>38138</c:v>
                </c:pt>
                <c:pt idx="162">
                  <c:v>38168</c:v>
                </c:pt>
                <c:pt idx="163">
                  <c:v>38199</c:v>
                </c:pt>
                <c:pt idx="164">
                  <c:v>38230</c:v>
                </c:pt>
                <c:pt idx="165">
                  <c:v>38260</c:v>
                </c:pt>
                <c:pt idx="166">
                  <c:v>38291</c:v>
                </c:pt>
                <c:pt idx="167">
                  <c:v>38321</c:v>
                </c:pt>
                <c:pt idx="168">
                  <c:v>38352</c:v>
                </c:pt>
                <c:pt idx="169">
                  <c:v>38383</c:v>
                </c:pt>
                <c:pt idx="170">
                  <c:v>38411</c:v>
                </c:pt>
                <c:pt idx="171">
                  <c:v>38442</c:v>
                </c:pt>
                <c:pt idx="172">
                  <c:v>38472</c:v>
                </c:pt>
                <c:pt idx="173">
                  <c:v>38503</c:v>
                </c:pt>
                <c:pt idx="174">
                  <c:v>38533</c:v>
                </c:pt>
                <c:pt idx="175">
                  <c:v>38564</c:v>
                </c:pt>
                <c:pt idx="176">
                  <c:v>38595</c:v>
                </c:pt>
                <c:pt idx="177">
                  <c:v>38625</c:v>
                </c:pt>
                <c:pt idx="178">
                  <c:v>38656</c:v>
                </c:pt>
                <c:pt idx="179">
                  <c:v>38686</c:v>
                </c:pt>
                <c:pt idx="180">
                  <c:v>38717</c:v>
                </c:pt>
                <c:pt idx="181">
                  <c:v>38748</c:v>
                </c:pt>
                <c:pt idx="182">
                  <c:v>38776</c:v>
                </c:pt>
                <c:pt idx="183">
                  <c:v>38807</c:v>
                </c:pt>
                <c:pt idx="184">
                  <c:v>38837</c:v>
                </c:pt>
                <c:pt idx="185">
                  <c:v>38868</c:v>
                </c:pt>
                <c:pt idx="186">
                  <c:v>38898</c:v>
                </c:pt>
                <c:pt idx="187">
                  <c:v>38929</c:v>
                </c:pt>
                <c:pt idx="188">
                  <c:v>38960</c:v>
                </c:pt>
                <c:pt idx="189">
                  <c:v>38990</c:v>
                </c:pt>
                <c:pt idx="190">
                  <c:v>39021</c:v>
                </c:pt>
                <c:pt idx="191">
                  <c:v>39051</c:v>
                </c:pt>
                <c:pt idx="192">
                  <c:v>39082</c:v>
                </c:pt>
                <c:pt idx="193">
                  <c:v>39113</c:v>
                </c:pt>
                <c:pt idx="194">
                  <c:v>39141</c:v>
                </c:pt>
                <c:pt idx="195">
                  <c:v>39172</c:v>
                </c:pt>
                <c:pt idx="196">
                  <c:v>39202</c:v>
                </c:pt>
                <c:pt idx="197">
                  <c:v>39233</c:v>
                </c:pt>
                <c:pt idx="198">
                  <c:v>39263</c:v>
                </c:pt>
                <c:pt idx="199">
                  <c:v>39294</c:v>
                </c:pt>
                <c:pt idx="200">
                  <c:v>39325</c:v>
                </c:pt>
                <c:pt idx="201">
                  <c:v>39355</c:v>
                </c:pt>
                <c:pt idx="202">
                  <c:v>39386</c:v>
                </c:pt>
                <c:pt idx="203">
                  <c:v>39416</c:v>
                </c:pt>
                <c:pt idx="204">
                  <c:v>39447</c:v>
                </c:pt>
                <c:pt idx="205">
                  <c:v>39478</c:v>
                </c:pt>
                <c:pt idx="206">
                  <c:v>39507</c:v>
                </c:pt>
                <c:pt idx="207">
                  <c:v>39538</c:v>
                </c:pt>
                <c:pt idx="208">
                  <c:v>39568</c:v>
                </c:pt>
                <c:pt idx="209">
                  <c:v>39599</c:v>
                </c:pt>
                <c:pt idx="210">
                  <c:v>39629</c:v>
                </c:pt>
                <c:pt idx="211">
                  <c:v>39660</c:v>
                </c:pt>
                <c:pt idx="212">
                  <c:v>39691</c:v>
                </c:pt>
                <c:pt idx="213">
                  <c:v>39721</c:v>
                </c:pt>
                <c:pt idx="214">
                  <c:v>39752</c:v>
                </c:pt>
                <c:pt idx="215">
                  <c:v>39782</c:v>
                </c:pt>
                <c:pt idx="216">
                  <c:v>39813</c:v>
                </c:pt>
                <c:pt idx="217">
                  <c:v>39844</c:v>
                </c:pt>
                <c:pt idx="218">
                  <c:v>39872</c:v>
                </c:pt>
                <c:pt idx="219">
                  <c:v>39903</c:v>
                </c:pt>
                <c:pt idx="220">
                  <c:v>39933</c:v>
                </c:pt>
                <c:pt idx="221">
                  <c:v>39964</c:v>
                </c:pt>
                <c:pt idx="222">
                  <c:v>39994</c:v>
                </c:pt>
                <c:pt idx="223">
                  <c:v>40025</c:v>
                </c:pt>
                <c:pt idx="224">
                  <c:v>40056</c:v>
                </c:pt>
                <c:pt idx="225">
                  <c:v>40086</c:v>
                </c:pt>
                <c:pt idx="226">
                  <c:v>40117</c:v>
                </c:pt>
                <c:pt idx="227">
                  <c:v>40147</c:v>
                </c:pt>
                <c:pt idx="228">
                  <c:v>40178</c:v>
                </c:pt>
                <c:pt idx="229">
                  <c:v>40209</c:v>
                </c:pt>
                <c:pt idx="230">
                  <c:v>40237</c:v>
                </c:pt>
                <c:pt idx="231">
                  <c:v>40268</c:v>
                </c:pt>
                <c:pt idx="232">
                  <c:v>40298</c:v>
                </c:pt>
                <c:pt idx="233">
                  <c:v>40329</c:v>
                </c:pt>
                <c:pt idx="234">
                  <c:v>40359</c:v>
                </c:pt>
                <c:pt idx="235">
                  <c:v>40390</c:v>
                </c:pt>
                <c:pt idx="236">
                  <c:v>40421</c:v>
                </c:pt>
                <c:pt idx="237">
                  <c:v>40451</c:v>
                </c:pt>
                <c:pt idx="238">
                  <c:v>40482</c:v>
                </c:pt>
                <c:pt idx="239">
                  <c:v>40512</c:v>
                </c:pt>
                <c:pt idx="240">
                  <c:v>40543</c:v>
                </c:pt>
                <c:pt idx="241">
                  <c:v>40574</c:v>
                </c:pt>
                <c:pt idx="242">
                  <c:v>40602</c:v>
                </c:pt>
                <c:pt idx="243">
                  <c:v>40633</c:v>
                </c:pt>
                <c:pt idx="244">
                  <c:v>40663</c:v>
                </c:pt>
                <c:pt idx="245">
                  <c:v>40694</c:v>
                </c:pt>
                <c:pt idx="246">
                  <c:v>40724</c:v>
                </c:pt>
                <c:pt idx="247">
                  <c:v>40755</c:v>
                </c:pt>
                <c:pt idx="248">
                  <c:v>40786</c:v>
                </c:pt>
                <c:pt idx="249">
                  <c:v>40816</c:v>
                </c:pt>
                <c:pt idx="250">
                  <c:v>40847</c:v>
                </c:pt>
                <c:pt idx="251">
                  <c:v>40877</c:v>
                </c:pt>
                <c:pt idx="252">
                  <c:v>40908</c:v>
                </c:pt>
                <c:pt idx="253">
                  <c:v>40939</c:v>
                </c:pt>
                <c:pt idx="254">
                  <c:v>40968</c:v>
                </c:pt>
                <c:pt idx="255">
                  <c:v>40999</c:v>
                </c:pt>
                <c:pt idx="256">
                  <c:v>41029</c:v>
                </c:pt>
                <c:pt idx="257">
                  <c:v>41060</c:v>
                </c:pt>
                <c:pt idx="258">
                  <c:v>41090</c:v>
                </c:pt>
                <c:pt idx="259">
                  <c:v>41121</c:v>
                </c:pt>
                <c:pt idx="260">
                  <c:v>41152</c:v>
                </c:pt>
                <c:pt idx="261">
                  <c:v>41182</c:v>
                </c:pt>
                <c:pt idx="262">
                  <c:v>41213</c:v>
                </c:pt>
                <c:pt idx="263">
                  <c:v>41243</c:v>
                </c:pt>
                <c:pt idx="264">
                  <c:v>41274</c:v>
                </c:pt>
                <c:pt idx="265">
                  <c:v>41305</c:v>
                </c:pt>
                <c:pt idx="266">
                  <c:v>41333</c:v>
                </c:pt>
                <c:pt idx="267">
                  <c:v>41364</c:v>
                </c:pt>
                <c:pt idx="268">
                  <c:v>41394</c:v>
                </c:pt>
                <c:pt idx="269">
                  <c:v>41425</c:v>
                </c:pt>
                <c:pt idx="270">
                  <c:v>41455</c:v>
                </c:pt>
                <c:pt idx="271">
                  <c:v>41486</c:v>
                </c:pt>
                <c:pt idx="272">
                  <c:v>41517</c:v>
                </c:pt>
                <c:pt idx="273">
                  <c:v>41547</c:v>
                </c:pt>
                <c:pt idx="274">
                  <c:v>41578</c:v>
                </c:pt>
                <c:pt idx="275">
                  <c:v>41608</c:v>
                </c:pt>
                <c:pt idx="276">
                  <c:v>41639</c:v>
                </c:pt>
                <c:pt idx="277">
                  <c:v>41670</c:v>
                </c:pt>
                <c:pt idx="278">
                  <c:v>41698</c:v>
                </c:pt>
                <c:pt idx="279">
                  <c:v>41729</c:v>
                </c:pt>
                <c:pt idx="280">
                  <c:v>41759</c:v>
                </c:pt>
                <c:pt idx="281">
                  <c:v>41790</c:v>
                </c:pt>
                <c:pt idx="282">
                  <c:v>41820</c:v>
                </c:pt>
                <c:pt idx="283">
                  <c:v>41851</c:v>
                </c:pt>
              </c:numCache>
            </c:numRef>
          </c:cat>
          <c:val>
            <c:numRef>
              <c:f>usd_sd!$U$149:$U$432</c:f>
              <c:numCache>
                <c:formatCode>0.0</c:formatCode>
                <c:ptCount val="284"/>
                <c:pt idx="0">
                  <c:v>-0.2063659940024031</c:v>
                </c:pt>
                <c:pt idx="1">
                  <c:v>2.7125043686316679E-2</c:v>
                </c:pt>
                <c:pt idx="2">
                  <c:v>-0.16765911250302296</c:v>
                </c:pt>
                <c:pt idx="3">
                  <c:v>-0.14362925214103714</c:v>
                </c:pt>
                <c:pt idx="4">
                  <c:v>-7.9916002578221706E-2</c:v>
                </c:pt>
                <c:pt idx="5">
                  <c:v>0.15597867503373919</c:v>
                </c:pt>
                <c:pt idx="6">
                  <c:v>-0.11702847824859813</c:v>
                </c:pt>
                <c:pt idx="7">
                  <c:v>-0.30427679697695736</c:v>
                </c:pt>
                <c:pt idx="8">
                  <c:v>-0.36067980526516702</c:v>
                </c:pt>
                <c:pt idx="9">
                  <c:v>-0.50751275941505991</c:v>
                </c:pt>
                <c:pt idx="10">
                  <c:v>-0.63734652303293171</c:v>
                </c:pt>
                <c:pt idx="11">
                  <c:v>-1.0407845348872051</c:v>
                </c:pt>
                <c:pt idx="12">
                  <c:v>-0.70618084105179613</c:v>
                </c:pt>
                <c:pt idx="13">
                  <c:v>-1.4889283197345362</c:v>
                </c:pt>
                <c:pt idx="14">
                  <c:v>-1.1904632717070733</c:v>
                </c:pt>
                <c:pt idx="15">
                  <c:v>-1.3050109130434517</c:v>
                </c:pt>
                <c:pt idx="16">
                  <c:v>-1.3188930598111344</c:v>
                </c:pt>
                <c:pt idx="17">
                  <c:v>-1.310492043021406</c:v>
                </c:pt>
                <c:pt idx="18">
                  <c:v>-1.2789628895151095</c:v>
                </c:pt>
                <c:pt idx="19">
                  <c:v>-1.1602917956455101</c:v>
                </c:pt>
                <c:pt idx="20">
                  <c:v>-1.2308457605001899</c:v>
                </c:pt>
                <c:pt idx="21">
                  <c:v>-1.1720534319484137</c:v>
                </c:pt>
                <c:pt idx="22">
                  <c:v>-1.1147085401451065</c:v>
                </c:pt>
                <c:pt idx="23">
                  <c:v>-1.0457126516187265</c:v>
                </c:pt>
                <c:pt idx="24">
                  <c:v>-1.1288949123498919</c:v>
                </c:pt>
                <c:pt idx="25">
                  <c:v>-0.16703272141429762</c:v>
                </c:pt>
                <c:pt idx="26">
                  <c:v>-0.31955742863940945</c:v>
                </c:pt>
                <c:pt idx="27">
                  <c:v>-0.33496196188406008</c:v>
                </c:pt>
                <c:pt idx="28">
                  <c:v>-0.30199560388120089</c:v>
                </c:pt>
                <c:pt idx="29">
                  <c:v>-0.18558687615367708</c:v>
                </c:pt>
                <c:pt idx="30">
                  <c:v>-9.4333808566769262E-2</c:v>
                </c:pt>
                <c:pt idx="31">
                  <c:v>0.14241682730004826</c:v>
                </c:pt>
                <c:pt idx="32">
                  <c:v>0.11440732010485004</c:v>
                </c:pt>
                <c:pt idx="33">
                  <c:v>0.10438777526119845</c:v>
                </c:pt>
                <c:pt idx="34">
                  <c:v>0.4266787869593659</c:v>
                </c:pt>
                <c:pt idx="35">
                  <c:v>0.44058156742710497</c:v>
                </c:pt>
                <c:pt idx="36">
                  <c:v>0.62680796443667797</c:v>
                </c:pt>
                <c:pt idx="37">
                  <c:v>0.22908043684731469</c:v>
                </c:pt>
                <c:pt idx="38">
                  <c:v>0.33075227441013011</c:v>
                </c:pt>
                <c:pt idx="39">
                  <c:v>0.20999504333243746</c:v>
                </c:pt>
                <c:pt idx="40">
                  <c:v>0.43954604826291765</c:v>
                </c:pt>
                <c:pt idx="41">
                  <c:v>0.2552038969948987</c:v>
                </c:pt>
                <c:pt idx="42">
                  <c:v>0.3115075929754203</c:v>
                </c:pt>
                <c:pt idx="43">
                  <c:v>0.20970523883232378</c:v>
                </c:pt>
                <c:pt idx="44">
                  <c:v>0.19169064841331293</c:v>
                </c:pt>
                <c:pt idx="45">
                  <c:v>-0.29926255320240597</c:v>
                </c:pt>
                <c:pt idx="46">
                  <c:v>-0.23093992118487605</c:v>
                </c:pt>
                <c:pt idx="47">
                  <c:v>-0.16242220219219569</c:v>
                </c:pt>
                <c:pt idx="48">
                  <c:v>-6.5230310857522011E-2</c:v>
                </c:pt>
                <c:pt idx="49">
                  <c:v>-0.28000637564268671</c:v>
                </c:pt>
                <c:pt idx="50">
                  <c:v>-0.33580518599948284</c:v>
                </c:pt>
                <c:pt idx="51">
                  <c:v>-0.27948661676198189</c:v>
                </c:pt>
                <c:pt idx="52">
                  <c:v>-0.38254540519368441</c:v>
                </c:pt>
                <c:pt idx="53">
                  <c:v>-0.55469268443084307</c:v>
                </c:pt>
                <c:pt idx="54">
                  <c:v>-0.50104882754777447</c:v>
                </c:pt>
                <c:pt idx="55">
                  <c:v>-0.61707835585314386</c:v>
                </c:pt>
                <c:pt idx="56">
                  <c:v>-0.62740620095508226</c:v>
                </c:pt>
                <c:pt idx="57">
                  <c:v>-0.11661627665435415</c:v>
                </c:pt>
                <c:pt idx="58">
                  <c:v>-0.41874282722177403</c:v>
                </c:pt>
                <c:pt idx="59">
                  <c:v>-0.35841508439051606</c:v>
                </c:pt>
                <c:pt idx="60">
                  <c:v>-0.42196710474641841</c:v>
                </c:pt>
                <c:pt idx="61">
                  <c:v>-0.37414137527608637</c:v>
                </c:pt>
                <c:pt idx="62">
                  <c:v>-0.31647067403022694</c:v>
                </c:pt>
                <c:pt idx="63">
                  <c:v>-0.46804539188365069</c:v>
                </c:pt>
                <c:pt idx="64">
                  <c:v>-0.51391652467673099</c:v>
                </c:pt>
                <c:pt idx="65">
                  <c:v>-0.15217557726082118</c:v>
                </c:pt>
                <c:pt idx="66">
                  <c:v>-0.34839079759127867</c:v>
                </c:pt>
                <c:pt idx="67">
                  <c:v>-0.3417226505205001</c:v>
                </c:pt>
                <c:pt idx="68">
                  <c:v>-0.26473598043242336</c:v>
                </c:pt>
                <c:pt idx="69">
                  <c:v>-0.31350332475730769</c:v>
                </c:pt>
                <c:pt idx="70">
                  <c:v>-0.36524421185764477</c:v>
                </c:pt>
                <c:pt idx="71">
                  <c:v>-0.34636347180076854</c:v>
                </c:pt>
                <c:pt idx="72">
                  <c:v>-0.44546114860783537</c:v>
                </c:pt>
                <c:pt idx="73">
                  <c:v>-0.28903454372343673</c:v>
                </c:pt>
                <c:pt idx="74">
                  <c:v>-0.21490022052837554</c:v>
                </c:pt>
                <c:pt idx="75">
                  <c:v>-0.11709653171389567</c:v>
                </c:pt>
                <c:pt idx="76">
                  <c:v>-0.10776492298709447</c:v>
                </c:pt>
                <c:pt idx="77">
                  <c:v>1.2898433370432012E-2</c:v>
                </c:pt>
                <c:pt idx="78">
                  <c:v>4.558026551432396E-2</c:v>
                </c:pt>
                <c:pt idx="79">
                  <c:v>1.6438188732251263E-2</c:v>
                </c:pt>
                <c:pt idx="80">
                  <c:v>0.19796372253437092</c:v>
                </c:pt>
                <c:pt idx="81">
                  <c:v>0.20660669654220953</c:v>
                </c:pt>
                <c:pt idx="82">
                  <c:v>0.44062939798771378</c:v>
                </c:pt>
                <c:pt idx="83">
                  <c:v>0.34035645159230132</c:v>
                </c:pt>
                <c:pt idx="84">
                  <c:v>0.5387958251297208</c:v>
                </c:pt>
                <c:pt idx="85">
                  <c:v>0.13069208740912749</c:v>
                </c:pt>
                <c:pt idx="86">
                  <c:v>0.13407295862277305</c:v>
                </c:pt>
                <c:pt idx="87">
                  <c:v>0.24352174603212046</c:v>
                </c:pt>
                <c:pt idx="88">
                  <c:v>0.43432890467620988</c:v>
                </c:pt>
                <c:pt idx="89">
                  <c:v>0.31703703245673476</c:v>
                </c:pt>
                <c:pt idx="90">
                  <c:v>0.40180391839949414</c:v>
                </c:pt>
                <c:pt idx="91">
                  <c:v>0.39737945609845876</c:v>
                </c:pt>
                <c:pt idx="92">
                  <c:v>0.30468765881615256</c:v>
                </c:pt>
                <c:pt idx="93">
                  <c:v>0.27819421406545436</c:v>
                </c:pt>
                <c:pt idx="94">
                  <c:v>0.33738943027302559</c:v>
                </c:pt>
                <c:pt idx="95">
                  <c:v>0.25001799864905294</c:v>
                </c:pt>
                <c:pt idx="96">
                  <c:v>0.21396950931660966</c:v>
                </c:pt>
                <c:pt idx="97">
                  <c:v>0.60651459877348635</c:v>
                </c:pt>
                <c:pt idx="98">
                  <c:v>0.26753600275294587</c:v>
                </c:pt>
                <c:pt idx="99">
                  <c:v>2.885523932026381E-2</c:v>
                </c:pt>
                <c:pt idx="100">
                  <c:v>8.4287700732714119E-3</c:v>
                </c:pt>
                <c:pt idx="101">
                  <c:v>-9.7730368362268324E-2</c:v>
                </c:pt>
                <c:pt idx="102">
                  <c:v>-0.12264016726131466</c:v>
                </c:pt>
                <c:pt idx="103">
                  <c:v>-0.21757071107204046</c:v>
                </c:pt>
                <c:pt idx="104">
                  <c:v>-0.30705765233878674</c:v>
                </c:pt>
                <c:pt idx="105">
                  <c:v>-0.104695492138892</c:v>
                </c:pt>
                <c:pt idx="106">
                  <c:v>-0.28410534762139694</c:v>
                </c:pt>
                <c:pt idx="107">
                  <c:v>-0.31414554207931561</c:v>
                </c:pt>
                <c:pt idx="108">
                  <c:v>-0.30228651055674116</c:v>
                </c:pt>
                <c:pt idx="109">
                  <c:v>-0.33579777140108324</c:v>
                </c:pt>
                <c:pt idx="110">
                  <c:v>-8.7994171524965525E-2</c:v>
                </c:pt>
                <c:pt idx="111">
                  <c:v>-0.11921301755210852</c:v>
                </c:pt>
                <c:pt idx="112">
                  <c:v>-0.1995487663503745</c:v>
                </c:pt>
                <c:pt idx="113">
                  <c:v>-0.13694824398889865</c:v>
                </c:pt>
                <c:pt idx="114">
                  <c:v>-1.2017774829052271E-2</c:v>
                </c:pt>
                <c:pt idx="115">
                  <c:v>-0.32701099147707891</c:v>
                </c:pt>
                <c:pt idx="116">
                  <c:v>-0.14520764101222164</c:v>
                </c:pt>
                <c:pt idx="117">
                  <c:v>-0.67245902959640624</c:v>
                </c:pt>
                <c:pt idx="118">
                  <c:v>-0.54282659413137879</c:v>
                </c:pt>
                <c:pt idx="119">
                  <c:v>-0.55981035667753931</c:v>
                </c:pt>
                <c:pt idx="120">
                  <c:v>-0.75504122506293492</c:v>
                </c:pt>
                <c:pt idx="121">
                  <c:v>-0.89302538678546506</c:v>
                </c:pt>
                <c:pt idx="122">
                  <c:v>-1.0809800550008402</c:v>
                </c:pt>
                <c:pt idx="123">
                  <c:v>-0.9350231297988274</c:v>
                </c:pt>
                <c:pt idx="124">
                  <c:v>-0.76328639179521796</c:v>
                </c:pt>
                <c:pt idx="125">
                  <c:v>-0.77002471276294804</c:v>
                </c:pt>
                <c:pt idx="126">
                  <c:v>-0.60503731121771864</c:v>
                </c:pt>
                <c:pt idx="127">
                  <c:v>-0.35872199655566778</c:v>
                </c:pt>
                <c:pt idx="128">
                  <c:v>-0.444934805637616</c:v>
                </c:pt>
                <c:pt idx="129">
                  <c:v>0.14377402482473667</c:v>
                </c:pt>
                <c:pt idx="130">
                  <c:v>-0.27594683737701819</c:v>
                </c:pt>
                <c:pt idx="131">
                  <c:v>-0.33150692838507856</c:v>
                </c:pt>
                <c:pt idx="132">
                  <c:v>-0.5861263896395198</c:v>
                </c:pt>
                <c:pt idx="133">
                  <c:v>-0.16499225589039834</c:v>
                </c:pt>
                <c:pt idx="134">
                  <c:v>0.14411028060962539</c:v>
                </c:pt>
                <c:pt idx="135">
                  <c:v>0.26233076927914745</c:v>
                </c:pt>
                <c:pt idx="136">
                  <c:v>-2.566648721405583E-2</c:v>
                </c:pt>
                <c:pt idx="137">
                  <c:v>3.2837623328443311E-3</c:v>
                </c:pt>
                <c:pt idx="138">
                  <c:v>-0.1665621629711157</c:v>
                </c:pt>
                <c:pt idx="139">
                  <c:v>-0.15253451898382414</c:v>
                </c:pt>
                <c:pt idx="140">
                  <c:v>-0.20232996545961271</c:v>
                </c:pt>
                <c:pt idx="141">
                  <c:v>-0.56443025740010577</c:v>
                </c:pt>
                <c:pt idx="142">
                  <c:v>-0.27685506382801811</c:v>
                </c:pt>
                <c:pt idx="143">
                  <c:v>-0.29846436525161674</c:v>
                </c:pt>
                <c:pt idx="144">
                  <c:v>0.32279936993145891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</c:numCache>
            </c:numRef>
          </c:val>
          <c:smooth val="0"/>
        </c:ser>
        <c:ser>
          <c:idx val="14"/>
          <c:order val="2"/>
          <c:tx>
            <c:strRef>
              <c:f>usd_sd!$T$17</c:f>
              <c:strCache>
                <c:ptCount val="1"/>
                <c:pt idx="0">
                  <c:v>OECD LEI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val>
            <c:numRef>
              <c:f>usd_sd!$T$149:$T$432</c:f>
              <c:numCache>
                <c:formatCode>0.0</c:formatCode>
                <c:ptCount val="284"/>
                <c:pt idx="0">
                  <c:v>0.24200000000000443</c:v>
                </c:pt>
                <c:pt idx="1">
                  <c:v>0.143100000000004</c:v>
                </c:pt>
                <c:pt idx="2">
                  <c:v>-5.0000000000238742E-4</c:v>
                </c:pt>
                <c:pt idx="3">
                  <c:v>-0.15040000000000475</c:v>
                </c:pt>
                <c:pt idx="4">
                  <c:v>-0.33769999999999811</c:v>
                </c:pt>
                <c:pt idx="5">
                  <c:v>-0.59449999999999648</c:v>
                </c:pt>
                <c:pt idx="6">
                  <c:v>-0.90000000000000568</c:v>
                </c:pt>
                <c:pt idx="7">
                  <c:v>-1.2155999999999949</c:v>
                </c:pt>
                <c:pt idx="8">
                  <c:v>-1.5362999999999971</c:v>
                </c:pt>
                <c:pt idx="9">
                  <c:v>-1.8787999999999982</c:v>
                </c:pt>
                <c:pt idx="10">
                  <c:v>-2.2259999999999991</c:v>
                </c:pt>
                <c:pt idx="11">
                  <c:v>-2.5542999999999978</c:v>
                </c:pt>
                <c:pt idx="12">
                  <c:v>-2.839100000000002</c:v>
                </c:pt>
                <c:pt idx="13">
                  <c:v>-3.0972000000000008</c:v>
                </c:pt>
                <c:pt idx="14">
                  <c:v>-3.346100000000007</c:v>
                </c:pt>
                <c:pt idx="15">
                  <c:v>-3.5617000000000019</c:v>
                </c:pt>
                <c:pt idx="16">
                  <c:v>-3.7056999999999931</c:v>
                </c:pt>
                <c:pt idx="17">
                  <c:v>-3.7651000000000039</c:v>
                </c:pt>
                <c:pt idx="18">
                  <c:v>-3.7360999999999933</c:v>
                </c:pt>
                <c:pt idx="19">
                  <c:v>-3.6192999999999955</c:v>
                </c:pt>
                <c:pt idx="20">
                  <c:v>-3.4333000000000027</c:v>
                </c:pt>
                <c:pt idx="21">
                  <c:v>-3.1663999999999959</c:v>
                </c:pt>
                <c:pt idx="22">
                  <c:v>-2.8282999999999987</c:v>
                </c:pt>
                <c:pt idx="23">
                  <c:v>-2.4132000000000033</c:v>
                </c:pt>
                <c:pt idx="24">
                  <c:v>-1.9194999999999993</c:v>
                </c:pt>
                <c:pt idx="25">
                  <c:v>-1.3606999999999942</c:v>
                </c:pt>
                <c:pt idx="26">
                  <c:v>-0.77370000000000516</c:v>
                </c:pt>
                <c:pt idx="27">
                  <c:v>-0.1851999999999947</c:v>
                </c:pt>
                <c:pt idx="28">
                  <c:v>0.38410000000000366</c:v>
                </c:pt>
                <c:pt idx="29">
                  <c:v>0.9106000000000023</c:v>
                </c:pt>
                <c:pt idx="30">
                  <c:v>1.3585999999999956</c:v>
                </c:pt>
                <c:pt idx="31">
                  <c:v>1.7143999999999977</c:v>
                </c:pt>
                <c:pt idx="32">
                  <c:v>1.9786000000000001</c:v>
                </c:pt>
                <c:pt idx="33">
                  <c:v>2.1735999999999933</c:v>
                </c:pt>
                <c:pt idx="34">
                  <c:v>2.3171999999999997</c:v>
                </c:pt>
                <c:pt idx="35">
                  <c:v>2.4155999999999977</c:v>
                </c:pt>
                <c:pt idx="36">
                  <c:v>2.464100000000002</c:v>
                </c:pt>
                <c:pt idx="37">
                  <c:v>2.4514000000000067</c:v>
                </c:pt>
                <c:pt idx="38">
                  <c:v>2.3597000000000037</c:v>
                </c:pt>
                <c:pt idx="39">
                  <c:v>2.1727999999999952</c:v>
                </c:pt>
                <c:pt idx="40">
                  <c:v>1.9166000000000025</c:v>
                </c:pt>
                <c:pt idx="41">
                  <c:v>1.6171999999999969</c:v>
                </c:pt>
                <c:pt idx="42">
                  <c:v>1.2941000000000003</c:v>
                </c:pt>
                <c:pt idx="43">
                  <c:v>0.98210000000000264</c:v>
                </c:pt>
                <c:pt idx="44">
                  <c:v>0.70759999999999934</c:v>
                </c:pt>
                <c:pt idx="45">
                  <c:v>0.49330000000000496</c:v>
                </c:pt>
                <c:pt idx="46">
                  <c:v>0.34340000000000259</c:v>
                </c:pt>
                <c:pt idx="47">
                  <c:v>0.25109999999999388</c:v>
                </c:pt>
                <c:pt idx="48">
                  <c:v>0.19759999999999422</c:v>
                </c:pt>
                <c:pt idx="49">
                  <c:v>0.16740000000000066</c:v>
                </c:pt>
                <c:pt idx="50">
                  <c:v>0.1407999999999987</c:v>
                </c:pt>
                <c:pt idx="51">
                  <c:v>0.11939999999999884</c:v>
                </c:pt>
                <c:pt idx="52">
                  <c:v>9.2699999999993565E-2</c:v>
                </c:pt>
                <c:pt idx="53">
                  <c:v>5.7699999999996976E-2</c:v>
                </c:pt>
                <c:pt idx="54">
                  <c:v>2.3300000000006094E-2</c:v>
                </c:pt>
                <c:pt idx="55">
                  <c:v>-1.5500000000002956E-2</c:v>
                </c:pt>
                <c:pt idx="56">
                  <c:v>-4.5100000000005025E-2</c:v>
                </c:pt>
                <c:pt idx="57">
                  <c:v>-5.9700000000006526E-2</c:v>
                </c:pt>
                <c:pt idx="58">
                  <c:v>-5.1199999999994361E-2</c:v>
                </c:pt>
                <c:pt idx="59">
                  <c:v>-1.7200000000002547E-2</c:v>
                </c:pt>
                <c:pt idx="60">
                  <c:v>3.5499999999998977E-2</c:v>
                </c:pt>
                <c:pt idx="61">
                  <c:v>7.5199999999995271E-2</c:v>
                </c:pt>
                <c:pt idx="62">
                  <c:v>8.7800000000001432E-2</c:v>
                </c:pt>
                <c:pt idx="63">
                  <c:v>7.7399999999997249E-2</c:v>
                </c:pt>
                <c:pt idx="64">
                  <c:v>5.2099999999995816E-2</c:v>
                </c:pt>
                <c:pt idx="65">
                  <c:v>1.839999999999975E-2</c:v>
                </c:pt>
                <c:pt idx="66">
                  <c:v>-3.0900000000002592E-2</c:v>
                </c:pt>
                <c:pt idx="67">
                  <c:v>-9.6800000000001774E-2</c:v>
                </c:pt>
                <c:pt idx="68">
                  <c:v>-0.16140000000000043</c:v>
                </c:pt>
                <c:pt idx="69">
                  <c:v>-0.2143999999999977</c:v>
                </c:pt>
                <c:pt idx="70">
                  <c:v>-0.23969999999999914</c:v>
                </c:pt>
                <c:pt idx="71">
                  <c:v>-0.21580000000000155</c:v>
                </c:pt>
                <c:pt idx="72">
                  <c:v>-0.12300000000000466</c:v>
                </c:pt>
                <c:pt idx="73">
                  <c:v>3.669999999999618E-2</c:v>
                </c:pt>
                <c:pt idx="74">
                  <c:v>0.23789999999999623</c:v>
                </c:pt>
                <c:pt idx="75">
                  <c:v>0.43970000000000198</c:v>
                </c:pt>
                <c:pt idx="76">
                  <c:v>0.62059999999999604</c:v>
                </c:pt>
                <c:pt idx="77">
                  <c:v>0.77280000000000371</c:v>
                </c:pt>
                <c:pt idx="78">
                  <c:v>0.88320000000000221</c:v>
                </c:pt>
                <c:pt idx="79">
                  <c:v>0.93760000000000332</c:v>
                </c:pt>
                <c:pt idx="80">
                  <c:v>0.91429999999999723</c:v>
                </c:pt>
                <c:pt idx="81">
                  <c:v>0.80849999999999511</c:v>
                </c:pt>
                <c:pt idx="82">
                  <c:v>0.63790000000000191</c:v>
                </c:pt>
                <c:pt idx="83">
                  <c:v>0.45199999999999818</c:v>
                </c:pt>
                <c:pt idx="84">
                  <c:v>0.31010000000000559</c:v>
                </c:pt>
                <c:pt idx="85">
                  <c:v>0.23850000000000193</c:v>
                </c:pt>
                <c:pt idx="86">
                  <c:v>0.23569999999999425</c:v>
                </c:pt>
                <c:pt idx="87">
                  <c:v>0.27790000000000248</c:v>
                </c:pt>
                <c:pt idx="88">
                  <c:v>0.34439999999999316</c:v>
                </c:pt>
                <c:pt idx="89">
                  <c:v>0.42029999999999745</c:v>
                </c:pt>
                <c:pt idx="90">
                  <c:v>0.49209999999999354</c:v>
                </c:pt>
                <c:pt idx="91">
                  <c:v>0.54059999999999775</c:v>
                </c:pt>
                <c:pt idx="92">
                  <c:v>0.56940000000000168</c:v>
                </c:pt>
                <c:pt idx="93">
                  <c:v>0.58710000000000662</c:v>
                </c:pt>
                <c:pt idx="94">
                  <c:v>0.59879999999999711</c:v>
                </c:pt>
                <c:pt idx="95">
                  <c:v>0.59879999999999711</c:v>
                </c:pt>
                <c:pt idx="96">
                  <c:v>0.57620000000000005</c:v>
                </c:pt>
                <c:pt idx="97">
                  <c:v>0.50889999999999702</c:v>
                </c:pt>
                <c:pt idx="98">
                  <c:v>0.38009999999999877</c:v>
                </c:pt>
                <c:pt idx="99">
                  <c:v>0.20799999999999841</c:v>
                </c:pt>
                <c:pt idx="100">
                  <c:v>2.3399999999995202E-2</c:v>
                </c:pt>
                <c:pt idx="101">
                  <c:v>-0.14480000000000359</c:v>
                </c:pt>
                <c:pt idx="102">
                  <c:v>-0.26699999999999591</c:v>
                </c:pt>
                <c:pt idx="103">
                  <c:v>-0.33679999999999666</c:v>
                </c:pt>
                <c:pt idx="104">
                  <c:v>-0.35859999999999559</c:v>
                </c:pt>
                <c:pt idx="105">
                  <c:v>-0.34029999999999916</c:v>
                </c:pt>
                <c:pt idx="106">
                  <c:v>-0.30129999999999768</c:v>
                </c:pt>
                <c:pt idx="107">
                  <c:v>-0.25069999999999482</c:v>
                </c:pt>
                <c:pt idx="108">
                  <c:v>-0.19230000000000302</c:v>
                </c:pt>
                <c:pt idx="109">
                  <c:v>-0.13230000000000075</c:v>
                </c:pt>
                <c:pt idx="110">
                  <c:v>-9.3000000000003524E-2</c:v>
                </c:pt>
                <c:pt idx="111">
                  <c:v>-9.8500000000001364E-2</c:v>
                </c:pt>
                <c:pt idx="112">
                  <c:v>-0.18200000000000216</c:v>
                </c:pt>
                <c:pt idx="113">
                  <c:v>-0.35939999999999372</c:v>
                </c:pt>
                <c:pt idx="114">
                  <c:v>-0.6466000000000065</c:v>
                </c:pt>
                <c:pt idx="115">
                  <c:v>-1.0405999999999977</c:v>
                </c:pt>
                <c:pt idx="116">
                  <c:v>-1.5148999999999972</c:v>
                </c:pt>
                <c:pt idx="117">
                  <c:v>-2.0002000000000066</c:v>
                </c:pt>
                <c:pt idx="118">
                  <c:v>-2.431200000000004</c:v>
                </c:pt>
                <c:pt idx="119">
                  <c:v>-2.7396999999999991</c:v>
                </c:pt>
                <c:pt idx="120">
                  <c:v>-2.8840000000000003</c:v>
                </c:pt>
                <c:pt idx="121">
                  <c:v>-2.8503000000000043</c:v>
                </c:pt>
                <c:pt idx="122">
                  <c:v>-2.6390999999999991</c:v>
                </c:pt>
                <c:pt idx="123">
                  <c:v>-2.309899999999999</c:v>
                </c:pt>
                <c:pt idx="124">
                  <c:v>-1.9283999999999963</c:v>
                </c:pt>
                <c:pt idx="125">
                  <c:v>-1.5442000000000036</c:v>
                </c:pt>
                <c:pt idx="126">
                  <c:v>-1.1944000000000017</c:v>
                </c:pt>
                <c:pt idx="127">
                  <c:v>-0.92980000000000018</c:v>
                </c:pt>
                <c:pt idx="128">
                  <c:v>-0.78660000000000707</c:v>
                </c:pt>
                <c:pt idx="129">
                  <c:v>-0.7535000000000025</c:v>
                </c:pt>
                <c:pt idx="130">
                  <c:v>-0.79300000000000637</c:v>
                </c:pt>
                <c:pt idx="131">
                  <c:v>-0.85209999999999297</c:v>
                </c:pt>
                <c:pt idx="132">
                  <c:v>-0.87099999999999511</c:v>
                </c:pt>
                <c:pt idx="133">
                  <c:v>-0.80790000000000362</c:v>
                </c:pt>
                <c:pt idx="134">
                  <c:v>-0.67919999999999447</c:v>
                </c:pt>
                <c:pt idx="135">
                  <c:v>-0.52549999999999386</c:v>
                </c:pt>
                <c:pt idx="136">
                  <c:v>-0.40040000000000475</c:v>
                </c:pt>
                <c:pt idx="137">
                  <c:v>-0.32909999999999684</c:v>
                </c:pt>
                <c:pt idx="138">
                  <c:v>-0.32120000000000459</c:v>
                </c:pt>
                <c:pt idx="139">
                  <c:v>-0.34359999999999502</c:v>
                </c:pt>
                <c:pt idx="140">
                  <c:v>-0.3563000000000045</c:v>
                </c:pt>
                <c:pt idx="141">
                  <c:v>-0.32569999999999766</c:v>
                </c:pt>
                <c:pt idx="142">
                  <c:v>-0.23050000000000637</c:v>
                </c:pt>
                <c:pt idx="143">
                  <c:v>-9.7200000000000841E-2</c:v>
                </c:pt>
                <c:pt idx="144">
                  <c:v>1.6400000000004411E-2</c:v>
                </c:pt>
                <c:pt idx="145">
                  <c:v>6.2100000000000932E-2</c:v>
                </c:pt>
                <c:pt idx="146">
                  <c:v>3.0400000000000205E-2</c:v>
                </c:pt>
                <c:pt idx="147">
                  <c:v>-6.5399999999996794E-2</c:v>
                </c:pt>
                <c:pt idx="148">
                  <c:v>-0.1886999999999972</c:v>
                </c:pt>
                <c:pt idx="149">
                  <c:v>-0.32880000000000109</c:v>
                </c:pt>
                <c:pt idx="150">
                  <c:v>-0.44580000000000553</c:v>
                </c:pt>
                <c:pt idx="151">
                  <c:v>-0.50719999999999743</c:v>
                </c:pt>
                <c:pt idx="152">
                  <c:v>-0.48739999999999384</c:v>
                </c:pt>
                <c:pt idx="153">
                  <c:v>-0.38339999999999463</c:v>
                </c:pt>
                <c:pt idx="154">
                  <c:v>-0.20789999999999509</c:v>
                </c:pt>
                <c:pt idx="155">
                  <c:v>5.7999999999935881E-3</c:v>
                </c:pt>
                <c:pt idx="156">
                  <c:v>0.23699999999999477</c:v>
                </c:pt>
                <c:pt idx="157">
                  <c:v>0.44880000000000564</c:v>
                </c:pt>
                <c:pt idx="158">
                  <c:v>0.63150000000000261</c:v>
                </c:pt>
                <c:pt idx="159">
                  <c:v>0.7914999999999992</c:v>
                </c:pt>
                <c:pt idx="160">
                  <c:v>0.90309999999999491</c:v>
                </c:pt>
                <c:pt idx="161">
                  <c:v>0.96099999999999852</c:v>
                </c:pt>
                <c:pt idx="162">
                  <c:v>0.96840000000000259</c:v>
                </c:pt>
                <c:pt idx="163">
                  <c:v>0.94440000000000168</c:v>
                </c:pt>
                <c:pt idx="164">
                  <c:v>0.90340000000000487</c:v>
                </c:pt>
                <c:pt idx="165">
                  <c:v>0.845799999999997</c:v>
                </c:pt>
                <c:pt idx="166">
                  <c:v>0.76090000000000657</c:v>
                </c:pt>
                <c:pt idx="167">
                  <c:v>0.62369999999999948</c:v>
                </c:pt>
                <c:pt idx="168">
                  <c:v>0.42239999999999611</c:v>
                </c:pt>
                <c:pt idx="169">
                  <c:v>0.15609999999999502</c:v>
                </c:pt>
                <c:pt idx="170">
                  <c:v>-0.16570000000000107</c:v>
                </c:pt>
                <c:pt idx="171">
                  <c:v>-0.50329999999999586</c:v>
                </c:pt>
                <c:pt idx="172">
                  <c:v>-0.80230000000000246</c:v>
                </c:pt>
                <c:pt idx="173">
                  <c:v>-1.0283000000000015</c:v>
                </c:pt>
                <c:pt idx="174">
                  <c:v>-1.169399999999996</c:v>
                </c:pt>
                <c:pt idx="175">
                  <c:v>-1.240399999999994</c:v>
                </c:pt>
                <c:pt idx="176">
                  <c:v>-1.284000000000006</c:v>
                </c:pt>
                <c:pt idx="177">
                  <c:v>-1.3251999999999953</c:v>
                </c:pt>
                <c:pt idx="178">
                  <c:v>-1.3597000000000037</c:v>
                </c:pt>
                <c:pt idx="179">
                  <c:v>-1.3717000000000041</c:v>
                </c:pt>
                <c:pt idx="180">
                  <c:v>-1.3490000000000038</c:v>
                </c:pt>
                <c:pt idx="181">
                  <c:v>-1.2815999999999974</c:v>
                </c:pt>
                <c:pt idx="182">
                  <c:v>-1.1621999999999986</c:v>
                </c:pt>
                <c:pt idx="183">
                  <c:v>-1.0060000000000002</c:v>
                </c:pt>
                <c:pt idx="184">
                  <c:v>-0.841700000000003</c:v>
                </c:pt>
                <c:pt idx="185">
                  <c:v>-0.68689999999999429</c:v>
                </c:pt>
                <c:pt idx="186">
                  <c:v>-0.56189999999999429</c:v>
                </c:pt>
                <c:pt idx="187">
                  <c:v>-0.47729999999999961</c:v>
                </c:pt>
                <c:pt idx="188">
                  <c:v>-0.41379999999999484</c:v>
                </c:pt>
                <c:pt idx="189">
                  <c:v>-0.35970000000000368</c:v>
                </c:pt>
                <c:pt idx="190">
                  <c:v>-0.30639999999999645</c:v>
                </c:pt>
                <c:pt idx="191">
                  <c:v>-0.24020000000000152</c:v>
                </c:pt>
                <c:pt idx="192">
                  <c:v>-0.16580000000000439</c:v>
                </c:pt>
                <c:pt idx="193">
                  <c:v>-6.8899999999999295E-2</c:v>
                </c:pt>
                <c:pt idx="194">
                  <c:v>5.9100000000000819E-2</c:v>
                </c:pt>
                <c:pt idx="195">
                  <c:v>0.19710000000000605</c:v>
                </c:pt>
                <c:pt idx="196">
                  <c:v>0.33530000000000371</c:v>
                </c:pt>
                <c:pt idx="197">
                  <c:v>0.46859999999999502</c:v>
                </c:pt>
                <c:pt idx="198">
                  <c:v>0.59369999999999834</c:v>
                </c:pt>
                <c:pt idx="199">
                  <c:v>0.70359999999999445</c:v>
                </c:pt>
                <c:pt idx="200">
                  <c:v>0.78600000000000136</c:v>
                </c:pt>
                <c:pt idx="201">
                  <c:v>0.84600000000000364</c:v>
                </c:pt>
                <c:pt idx="202">
                  <c:v>0.87869999999999493</c:v>
                </c:pt>
                <c:pt idx="203">
                  <c:v>0.87690000000000623</c:v>
                </c:pt>
                <c:pt idx="204">
                  <c:v>0.83979999999999677</c:v>
                </c:pt>
                <c:pt idx="205">
                  <c:v>0.78759999999999764</c:v>
                </c:pt>
                <c:pt idx="206">
                  <c:v>0.71970000000000312</c:v>
                </c:pt>
                <c:pt idx="207">
                  <c:v>0.61960000000000548</c:v>
                </c:pt>
                <c:pt idx="208">
                  <c:v>0.48650000000000659</c:v>
                </c:pt>
                <c:pt idx="209">
                  <c:v>0.32330000000000325</c:v>
                </c:pt>
                <c:pt idx="210">
                  <c:v>0.14239999999999498</c:v>
                </c:pt>
                <c:pt idx="211">
                  <c:v>-3.0600000000006844E-2</c:v>
                </c:pt>
                <c:pt idx="212">
                  <c:v>-0.17549999999999955</c:v>
                </c:pt>
                <c:pt idx="213">
                  <c:v>-0.26080000000000325</c:v>
                </c:pt>
                <c:pt idx="214">
                  <c:v>-0.25190000000000623</c:v>
                </c:pt>
                <c:pt idx="215">
                  <c:v>-0.15200000000000102</c:v>
                </c:pt>
                <c:pt idx="216">
                  <c:v>2.7000000000043656E-3</c:v>
                </c:pt>
                <c:pt idx="217">
                  <c:v>0.18460000000000321</c:v>
                </c:pt>
                <c:pt idx="218">
                  <c:v>0.36329999999999529</c:v>
                </c:pt>
                <c:pt idx="219">
                  <c:v>0.52439999999999998</c:v>
                </c:pt>
                <c:pt idx="220">
                  <c:v>0.66670000000000584</c:v>
                </c:pt>
                <c:pt idx="221">
                  <c:v>0.79489999999999839</c:v>
                </c:pt>
                <c:pt idx="222">
                  <c:v>0.90040000000000475</c:v>
                </c:pt>
                <c:pt idx="223">
                  <c:v>0.9877000000000038</c:v>
                </c:pt>
                <c:pt idx="224">
                  <c:v>1.0600000000000023</c:v>
                </c:pt>
                <c:pt idx="225">
                  <c:v>1.1273999999999944</c:v>
                </c:pt>
                <c:pt idx="226">
                  <c:v>1.1954999999999956</c:v>
                </c:pt>
                <c:pt idx="227">
                  <c:v>1.267399999999995</c:v>
                </c:pt>
                <c:pt idx="228">
                  <c:v>1.3267000000000024</c:v>
                </c:pt>
                <c:pt idx="229">
                  <c:v>1.346500000000006</c:v>
                </c:pt>
                <c:pt idx="230">
                  <c:v>1.308099999999996</c:v>
                </c:pt>
                <c:pt idx="231">
                  <c:v>1.2312000000000012</c:v>
                </c:pt>
                <c:pt idx="232">
                  <c:v>1.129400000000004</c:v>
                </c:pt>
                <c:pt idx="233">
                  <c:v>0.99320000000000164</c:v>
                </c:pt>
                <c:pt idx="234">
                  <c:v>0.82349999999999568</c:v>
                </c:pt>
                <c:pt idx="235">
                  <c:v>0.60869999999999891</c:v>
                </c:pt>
                <c:pt idx="236">
                  <c:v>0.35779999999999745</c:v>
                </c:pt>
                <c:pt idx="237">
                  <c:v>7.909999999999684E-2</c:v>
                </c:pt>
                <c:pt idx="238">
                  <c:v>-0.23760000000000048</c:v>
                </c:pt>
                <c:pt idx="239">
                  <c:v>-0.58320000000000505</c:v>
                </c:pt>
                <c:pt idx="240">
                  <c:v>-0.93930000000000291</c:v>
                </c:pt>
                <c:pt idx="241">
                  <c:v>-1.2420999999999935</c:v>
                </c:pt>
                <c:pt idx="242">
                  <c:v>-1.4619</c:v>
                </c:pt>
                <c:pt idx="243">
                  <c:v>-1.5966999999999985</c:v>
                </c:pt>
                <c:pt idx="244">
                  <c:v>-1.6612999999999971</c:v>
                </c:pt>
                <c:pt idx="245">
                  <c:v>-1.6855000000000047</c:v>
                </c:pt>
                <c:pt idx="246">
                  <c:v>-1.7169999999999987</c:v>
                </c:pt>
                <c:pt idx="247">
                  <c:v>-1.7781999999999982</c:v>
                </c:pt>
                <c:pt idx="248">
                  <c:v>-1.8629999999999995</c:v>
                </c:pt>
                <c:pt idx="249">
                  <c:v>-1.9232999999999976</c:v>
                </c:pt>
                <c:pt idx="250">
                  <c:v>-1.8870000000000005</c:v>
                </c:pt>
                <c:pt idx="251">
                  <c:v>-1.7249999999999943</c:v>
                </c:pt>
                <c:pt idx="252">
                  <c:v>-1.4587999999999965</c:v>
                </c:pt>
                <c:pt idx="253">
                  <c:v>-1.1447000000000003</c:v>
                </c:pt>
                <c:pt idx="254">
                  <c:v>-0.84470000000000312</c:v>
                </c:pt>
                <c:pt idx="255">
                  <c:v>-0.62510000000000332</c:v>
                </c:pt>
                <c:pt idx="256">
                  <c:v>-0.53789999999999338</c:v>
                </c:pt>
                <c:pt idx="257">
                  <c:v>-0.59560000000000457</c:v>
                </c:pt>
                <c:pt idx="258">
                  <c:v>-0.79519999999999413</c:v>
                </c:pt>
                <c:pt idx="259">
                  <c:v>-1.0852000000000004</c:v>
                </c:pt>
                <c:pt idx="260">
                  <c:v>-1.3948000000000036</c:v>
                </c:pt>
                <c:pt idx="261">
                  <c:v>-1.6828000000000003</c:v>
                </c:pt>
                <c:pt idx="262">
                  <c:v>-1.9154000000000053</c:v>
                </c:pt>
                <c:pt idx="263">
                  <c:v>-2.0721999999999952</c:v>
                </c:pt>
                <c:pt idx="264">
                  <c:v>-2.1838999999999942</c:v>
                </c:pt>
                <c:pt idx="265">
                  <c:v>-2.2713999999999999</c:v>
                </c:pt>
                <c:pt idx="266">
                  <c:v>-2.3194000000000017</c:v>
                </c:pt>
                <c:pt idx="267">
                  <c:v>-2.2845999999999975</c:v>
                </c:pt>
                <c:pt idx="268">
                  <c:v>-2.1418000000000035</c:v>
                </c:pt>
                <c:pt idx="269">
                  <c:v>-1.8966000000000065</c:v>
                </c:pt>
                <c:pt idx="270">
                  <c:v>-1.5838999999999999</c:v>
                </c:pt>
                <c:pt idx="271">
                  <c:v>-1.2272999999999996</c:v>
                </c:pt>
                <c:pt idx="272">
                  <c:v>-0.83899999999999864</c:v>
                </c:pt>
                <c:pt idx="273">
                  <c:v>-0.42969999999999686</c:v>
                </c:pt>
                <c:pt idx="274">
                  <c:v>-2.1799999999998931E-2</c:v>
                </c:pt>
                <c:pt idx="275">
                  <c:v>0.34910000000000707</c:v>
                </c:pt>
                <c:pt idx="276">
                  <c:v>0.64619999999999322</c:v>
                </c:pt>
                <c:pt idx="277">
                  <c:v>0.85850000000000648</c:v>
                </c:pt>
                <c:pt idx="278">
                  <c:v>0.9783999999999935</c:v>
                </c:pt>
                <c:pt idx="279">
                  <c:v>1.0254000000000048</c:v>
                </c:pt>
                <c:pt idx="280">
                  <c:v>1.0100999999999942</c:v>
                </c:pt>
                <c:pt idx="281">
                  <c:v>0.95409999999999684</c:v>
                </c:pt>
                <c:pt idx="282">
                  <c:v>0.87189999999999657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6625792"/>
        <c:axId val="246653312"/>
      </c:lineChart>
      <c:dateAx>
        <c:axId val="246625792"/>
        <c:scaling>
          <c:orientation val="minMax"/>
        </c:scaling>
        <c:delete val="0"/>
        <c:axPos val="b"/>
        <c:numFmt formatCode="yyyymm" sourceLinked="1"/>
        <c:majorTickMark val="out"/>
        <c:minorTickMark val="none"/>
        <c:tickLblPos val="nextTo"/>
        <c:crossAx val="246653312"/>
        <c:crosses val="autoZero"/>
        <c:auto val="1"/>
        <c:lblOffset val="100"/>
        <c:baseTimeUnit val="months"/>
      </c:dateAx>
      <c:valAx>
        <c:axId val="246653312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46625792"/>
        <c:crosses val="autoZero"/>
        <c:crossBetween val="between"/>
      </c:valAx>
      <c:valAx>
        <c:axId val="246655616"/>
        <c:scaling>
          <c:orientation val="minMax"/>
          <c:max val="1"/>
          <c:min val="0"/>
        </c:scaling>
        <c:delete val="0"/>
        <c:axPos val="r"/>
        <c:numFmt formatCode="0.0" sourceLinked="1"/>
        <c:majorTickMark val="none"/>
        <c:minorTickMark val="none"/>
        <c:tickLblPos val="none"/>
        <c:crossAx val="246827264"/>
        <c:crosses val="max"/>
        <c:crossBetween val="between"/>
      </c:valAx>
      <c:dateAx>
        <c:axId val="246827264"/>
        <c:scaling>
          <c:orientation val="minMax"/>
        </c:scaling>
        <c:delete val="1"/>
        <c:axPos val="b"/>
        <c:numFmt formatCode="yyyymm" sourceLinked="1"/>
        <c:majorTickMark val="out"/>
        <c:minorTickMark val="none"/>
        <c:tickLblPos val="nextTo"/>
        <c:crossAx val="246655616"/>
        <c:crosses val="autoZero"/>
        <c:auto val="1"/>
        <c:lblOffset val="100"/>
        <c:baseTimeUnit val="months"/>
      </c:dateAx>
    </c:plotArea>
    <c:legend>
      <c:legendPos val="r"/>
      <c:legendEntry>
        <c:idx val="0"/>
        <c:delete val="1"/>
      </c:legendEntry>
      <c:layout>
        <c:manualLayout>
          <c:xMode val="edge"/>
          <c:yMode val="edge"/>
          <c:x val="0.80451334208223968"/>
          <c:y val="8.1414041994750649E-2"/>
          <c:w val="0.17341110139010402"/>
          <c:h val="0.6063005859905077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14</xdr:col>
      <xdr:colOff>304800</xdr:colOff>
      <xdr:row>34</xdr:row>
      <xdr:rowOff>157162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41</xdr:row>
      <xdr:rowOff>0</xdr:rowOff>
    </xdr:from>
    <xdr:to>
      <xdr:col>14</xdr:col>
      <xdr:colOff>304800</xdr:colOff>
      <xdr:row>70</xdr:row>
      <xdr:rowOff>157162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h193IX@G10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156IX@G10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156IX@G10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S156IX@G10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S156IX@G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>
      <selection activeCell="B42" sqref="B4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538"/>
  <sheetViews>
    <sheetView tabSelected="1" workbookViewId="0">
      <selection activeCell="E33" sqref="E33"/>
    </sheetView>
  </sheetViews>
  <sheetFormatPr defaultRowHeight="15" x14ac:dyDescent="0.25"/>
  <cols>
    <col min="1" max="1" width="15" bestFit="1" customWidth="1"/>
    <col min="3" max="3" width="17.28515625" bestFit="1" customWidth="1"/>
    <col min="4" max="4" width="17.85546875" bestFit="1" customWidth="1"/>
    <col min="5" max="5" width="17" bestFit="1" customWidth="1"/>
    <col min="6" max="6" width="18.140625" bestFit="1" customWidth="1"/>
    <col min="7" max="7" width="17.7109375" bestFit="1" customWidth="1"/>
    <col min="8" max="8" width="17.28515625" bestFit="1" customWidth="1"/>
    <col min="9" max="9" width="17" bestFit="1" customWidth="1"/>
    <col min="10" max="10" width="16.85546875" bestFit="1" customWidth="1"/>
    <col min="11" max="11" width="17" bestFit="1" customWidth="1"/>
    <col min="12" max="12" width="17.85546875" bestFit="1" customWidth="1"/>
    <col min="13" max="13" width="16.85546875" bestFit="1" customWidth="1"/>
    <col min="14" max="14" width="17.85546875" bestFit="1" customWidth="1"/>
    <col min="15" max="15" width="17" bestFit="1" customWidth="1"/>
    <col min="16" max="16" width="16.5703125" bestFit="1" customWidth="1"/>
    <col min="17" max="17" width="17.28515625" bestFit="1" customWidth="1"/>
    <col min="18" max="18" width="16.5703125" bestFit="1" customWidth="1"/>
    <col min="19" max="19" width="17" bestFit="1" customWidth="1"/>
    <col min="20" max="23" width="17.42578125" bestFit="1" customWidth="1"/>
    <col min="24" max="24" width="17.85546875" bestFit="1" customWidth="1"/>
    <col min="25" max="25" width="17.42578125" bestFit="1" customWidth="1"/>
    <col min="26" max="26" width="17.28515625" bestFit="1" customWidth="1"/>
    <col min="27" max="27" width="17" bestFit="1" customWidth="1"/>
    <col min="28" max="28" width="17.28515625" bestFit="1" customWidth="1"/>
    <col min="29" max="29" width="18" bestFit="1" customWidth="1"/>
    <col min="30" max="30" width="17" bestFit="1" customWidth="1"/>
    <col min="31" max="31" width="18" bestFit="1" customWidth="1"/>
    <col min="32" max="32" width="17.28515625" bestFit="1" customWidth="1"/>
    <col min="33" max="33" width="16.7109375" bestFit="1" customWidth="1"/>
    <col min="34" max="34" width="17.42578125" bestFit="1" customWidth="1"/>
    <col min="35" max="35" width="16.7109375" bestFit="1" customWidth="1"/>
    <col min="36" max="36" width="17.28515625" bestFit="1" customWidth="1"/>
  </cols>
  <sheetData>
    <row r="1" spans="2:36" x14ac:dyDescent="0.25">
      <c r="C1" t="str">
        <f>all!C7</f>
        <v>USD_PMI_0_0_0_0</v>
      </c>
      <c r="D1" t="str">
        <f>all!D7</f>
        <v>USD_NOR_0_0_0_0</v>
      </c>
      <c r="E1" t="str">
        <f>all!E7</f>
        <v>USD_INV_0_0_0_0</v>
      </c>
      <c r="F1" t="str">
        <f>all!F7</f>
        <v>USD_PMN_0_0_0_0</v>
      </c>
      <c r="G1" t="str">
        <f>all!G7</f>
        <v>USD_EMP_0_0_0_1</v>
      </c>
      <c r="H1" t="str">
        <f>all!H7</f>
        <v>USD_EAR_0_0_1_1</v>
      </c>
      <c r="I1" t="str">
        <f>all!I7</f>
        <v>USD_EXP_0_0_1_1</v>
      </c>
      <c r="J1" t="str">
        <f>all!J7</f>
        <v>USD_RET_0_0_0_1</v>
      </c>
      <c r="K1" t="str">
        <f>all!K7</f>
        <v>USD_IND_0_0_0_1</v>
      </c>
      <c r="L1" t="str">
        <f>all!L7</f>
        <v>USD_HOU_0_0_0_1</v>
      </c>
      <c r="M1" t="str">
        <f>all!M7</f>
        <v>USD_IOR_0_0_1_1</v>
      </c>
      <c r="N1" t="str">
        <f>all!N7</f>
        <v>USD_GOV_0_0_1_1</v>
      </c>
      <c r="O1" t="str">
        <f>all!O7</f>
        <v>USD_REC_0_0_0_0</v>
      </c>
      <c r="P1" t="str">
        <f>all!P7</f>
        <v>USD_CPI_0_0_0_1</v>
      </c>
      <c r="Q1" t="str">
        <f>all!Q7</f>
        <v>USD_CPX_0_0_0_1</v>
      </c>
      <c r="R1" t="str">
        <f>all!R7</f>
        <v>USD_PPI_0_0_0_1</v>
      </c>
      <c r="S1" t="str">
        <f>all!S7</f>
        <v>USD_EPR_0_0_0_1</v>
      </c>
      <c r="T1" t="str">
        <f>all!T7</f>
        <v>CAD_PMI_0_0_0_0</v>
      </c>
      <c r="X1" t="str">
        <f>all!X7</f>
        <v>CAD_EMP_0_0_0_1</v>
      </c>
      <c r="Y1" t="str">
        <f>all!Y7</f>
        <v>CAD_EAR_0_0_1_1</v>
      </c>
      <c r="Z1" t="str">
        <f>all!Z7</f>
        <v>CAD_EXP_0_0_1_1</v>
      </c>
      <c r="AA1" t="str">
        <f>all!AA7</f>
        <v>CAD_RET_0_0_0_1</v>
      </c>
      <c r="AB1" t="str">
        <f>all!AB7</f>
        <v>CAD_IND_0_0_0_1</v>
      </c>
      <c r="AC1" t="str">
        <f>all!AC7</f>
        <v>CAD_HOU_0_0_0_1</v>
      </c>
      <c r="AD1" t="str">
        <f>all!AD7</f>
        <v>CAD_IOR_0_0_1_1</v>
      </c>
      <c r="AE1" t="str">
        <f>all!AE7</f>
        <v>CAD_GOV_0_0_1_1</v>
      </c>
      <c r="AF1" t="str">
        <f>all!AF7</f>
        <v>CAD_REC_0_0_0_0</v>
      </c>
      <c r="AG1" t="str">
        <f>all!AG7</f>
        <v>CAD_CPI_0_0_0_1</v>
      </c>
      <c r="AH1" t="str">
        <f>all!AH7</f>
        <v>CAD_CPX_0_0_0_1</v>
      </c>
      <c r="AI1" t="str">
        <f>all!AI7</f>
        <v>CAD_PPI_0_1_0_1</v>
      </c>
      <c r="AJ1" t="str">
        <f>all!AJ7</f>
        <v>CAD_EPR_0_0_0_1</v>
      </c>
    </row>
    <row r="2" spans="2:36" x14ac:dyDescent="0.25">
      <c r="C2" t="str">
        <f>all!C8</f>
        <v>S111VMC@INTSRVYS</v>
      </c>
      <c r="D2" t="str">
        <f>all!D8</f>
        <v>S111VMNI@INTSRVYS</v>
      </c>
      <c r="E2" t="str">
        <f>all!E8</f>
        <v>S111VMII@INTSRVYS</v>
      </c>
      <c r="F2" t="str">
        <f>all!F8</f>
        <v>S111VFC@INTSRVYS</v>
      </c>
      <c r="G2" t="str">
        <f>all!G8</f>
        <v>S111ELEN@G10</v>
      </c>
      <c r="H2" t="str">
        <f>all!H8</f>
        <v>S111EH@G10</v>
      </c>
      <c r="I2" t="str">
        <f>all!I8</f>
        <v>S111IX@G10</v>
      </c>
      <c r="J2" t="str">
        <f>all!J8</f>
        <v>S111TRXC@G10</v>
      </c>
      <c r="K2" t="str">
        <f>all!K8</f>
        <v>S111D@G10</v>
      </c>
      <c r="L2" t="str">
        <f>all!L8</f>
        <v>S111HS@G10</v>
      </c>
      <c r="M2" t="str">
        <f>all!M8</f>
        <v>S111TOD@G10</v>
      </c>
      <c r="N2" t="str">
        <f>all!N8</f>
        <v>H111FGE@G10</v>
      </c>
      <c r="O2" t="str">
        <f>all!O8</f>
        <v>RECESSM@USECON</v>
      </c>
      <c r="P2" t="str">
        <f>all!P8</f>
        <v>S111PC@G10</v>
      </c>
      <c r="Q2" t="str">
        <f>all!Q8</f>
        <v>S111PCX@G10</v>
      </c>
      <c r="R2" t="str">
        <f>all!R8</f>
        <v>SP3200@USECON</v>
      </c>
      <c r="S2" t="str">
        <f>all!S8</f>
        <v>H111PFXI@G10</v>
      </c>
      <c r="T2" t="str">
        <f>all!T8</f>
        <v>S156VMI@INTSRVYS</v>
      </c>
      <c r="X2" t="str">
        <f>all!X8</f>
        <v>S156ELE@G10</v>
      </c>
      <c r="Y2" t="str">
        <f>all!Y8</f>
        <v>S156EH@G10</v>
      </c>
      <c r="Z2" t="str">
        <f>all!Z8</f>
        <v>S156IX@G10</v>
      </c>
      <c r="AA2" t="str">
        <f>all!AA8</f>
        <v>S156TRSC@G10</v>
      </c>
      <c r="AB2" t="str">
        <f>all!AB8</f>
        <v>S156D@G10</v>
      </c>
      <c r="AC2" t="str">
        <f>all!AC8</f>
        <v>S156HP@G10</v>
      </c>
      <c r="AD2" t="str">
        <f>all!AD8</f>
        <v>S156TO@G10</v>
      </c>
      <c r="AE2" t="str">
        <f>all!AE8</f>
        <v>H156FGE@G10</v>
      </c>
      <c r="AF2" t="str">
        <f>all!AF8</f>
        <v>N156VRM@G10</v>
      </c>
      <c r="AG2" t="str">
        <f>all!AG8</f>
        <v>S156PC@G10</v>
      </c>
      <c r="AH2" t="str">
        <f>all!AH8</f>
        <v>S156PCXG@G10</v>
      </c>
      <c r="AI2" t="str">
        <f>all!AI8</f>
        <v>V7P09115@CANADA</v>
      </c>
      <c r="AJ2" t="str">
        <f>all!AJ8</f>
        <v>S156PFXI@G10</v>
      </c>
    </row>
    <row r="3" spans="2:36" x14ac:dyDescent="0.25">
      <c r="B3" s="14">
        <v>25569</v>
      </c>
    </row>
    <row r="4" spans="2:36" x14ac:dyDescent="0.25">
      <c r="B4" s="14">
        <v>25600</v>
      </c>
    </row>
    <row r="5" spans="2:36" x14ac:dyDescent="0.25">
      <c r="B5" s="14">
        <v>25628</v>
      </c>
    </row>
    <row r="6" spans="2:36" x14ac:dyDescent="0.25">
      <c r="B6" s="14">
        <v>25659</v>
      </c>
    </row>
    <row r="7" spans="2:36" x14ac:dyDescent="0.25">
      <c r="B7" s="14">
        <v>25689</v>
      </c>
    </row>
    <row r="8" spans="2:36" x14ac:dyDescent="0.25">
      <c r="B8" s="14">
        <v>25720</v>
      </c>
    </row>
    <row r="9" spans="2:36" x14ac:dyDescent="0.25">
      <c r="B9" s="14">
        <v>25750</v>
      </c>
    </row>
    <row r="10" spans="2:36" x14ac:dyDescent="0.25">
      <c r="B10" s="14">
        <v>25781</v>
      </c>
    </row>
    <row r="11" spans="2:36" x14ac:dyDescent="0.25">
      <c r="B11" s="14">
        <v>25812</v>
      </c>
    </row>
    <row r="12" spans="2:36" x14ac:dyDescent="0.25">
      <c r="B12" s="14">
        <v>25842</v>
      </c>
    </row>
    <row r="13" spans="2:36" x14ac:dyDescent="0.25">
      <c r="B13" s="14">
        <v>25873</v>
      </c>
    </row>
    <row r="14" spans="2:36" x14ac:dyDescent="0.25">
      <c r="B14" s="14">
        <v>25903</v>
      </c>
    </row>
    <row r="15" spans="2:36" x14ac:dyDescent="0.25">
      <c r="B15" s="14">
        <v>25934</v>
      </c>
    </row>
    <row r="16" spans="2:36" x14ac:dyDescent="0.25">
      <c r="B16" s="14">
        <v>25965</v>
      </c>
    </row>
    <row r="17" spans="2:2" x14ac:dyDescent="0.25">
      <c r="B17" s="14">
        <v>25993</v>
      </c>
    </row>
    <row r="18" spans="2:2" x14ac:dyDescent="0.25">
      <c r="B18" s="14">
        <v>26024</v>
      </c>
    </row>
    <row r="19" spans="2:2" x14ac:dyDescent="0.25">
      <c r="B19" s="14">
        <v>26054</v>
      </c>
    </row>
    <row r="20" spans="2:2" x14ac:dyDescent="0.25">
      <c r="B20" s="14">
        <v>26085</v>
      </c>
    </row>
    <row r="21" spans="2:2" x14ac:dyDescent="0.25">
      <c r="B21" s="14">
        <v>26115</v>
      </c>
    </row>
    <row r="22" spans="2:2" x14ac:dyDescent="0.25">
      <c r="B22" s="14">
        <v>26146</v>
      </c>
    </row>
    <row r="23" spans="2:2" x14ac:dyDescent="0.25">
      <c r="B23" s="14">
        <v>26177</v>
      </c>
    </row>
    <row r="24" spans="2:2" x14ac:dyDescent="0.25">
      <c r="B24" s="14">
        <v>26207</v>
      </c>
    </row>
    <row r="25" spans="2:2" x14ac:dyDescent="0.25">
      <c r="B25" s="14">
        <v>26238</v>
      </c>
    </row>
    <row r="26" spans="2:2" x14ac:dyDescent="0.25">
      <c r="B26" s="14">
        <v>26268</v>
      </c>
    </row>
    <row r="27" spans="2:2" x14ac:dyDescent="0.25">
      <c r="B27" s="14">
        <v>26299</v>
      </c>
    </row>
    <row r="28" spans="2:2" x14ac:dyDescent="0.25">
      <c r="B28" s="14">
        <v>26330</v>
      </c>
    </row>
    <row r="29" spans="2:2" x14ac:dyDescent="0.25">
      <c r="B29" s="14">
        <v>26359</v>
      </c>
    </row>
    <row r="30" spans="2:2" x14ac:dyDescent="0.25">
      <c r="B30" s="14">
        <v>26390</v>
      </c>
    </row>
    <row r="31" spans="2:2" x14ac:dyDescent="0.25">
      <c r="B31" s="14">
        <v>26420</v>
      </c>
    </row>
    <row r="32" spans="2:2" x14ac:dyDescent="0.25">
      <c r="B32" s="14">
        <v>26451</v>
      </c>
    </row>
    <row r="33" spans="2:2" x14ac:dyDescent="0.25">
      <c r="B33" s="14">
        <v>26481</v>
      </c>
    </row>
    <row r="34" spans="2:2" x14ac:dyDescent="0.25">
      <c r="B34" s="14">
        <v>26512</v>
      </c>
    </row>
    <row r="35" spans="2:2" x14ac:dyDescent="0.25">
      <c r="B35" s="14">
        <v>26543</v>
      </c>
    </row>
    <row r="36" spans="2:2" x14ac:dyDescent="0.25">
      <c r="B36" s="14">
        <v>26573</v>
      </c>
    </row>
    <row r="37" spans="2:2" x14ac:dyDescent="0.25">
      <c r="B37" s="14">
        <v>26604</v>
      </c>
    </row>
    <row r="38" spans="2:2" x14ac:dyDescent="0.25">
      <c r="B38" s="14">
        <v>26634</v>
      </c>
    </row>
    <row r="39" spans="2:2" x14ac:dyDescent="0.25">
      <c r="B39" s="14">
        <v>26665</v>
      </c>
    </row>
    <row r="40" spans="2:2" x14ac:dyDescent="0.25">
      <c r="B40" s="14">
        <v>26696</v>
      </c>
    </row>
    <row r="41" spans="2:2" x14ac:dyDescent="0.25">
      <c r="B41" s="14">
        <v>26724</v>
      </c>
    </row>
    <row r="42" spans="2:2" x14ac:dyDescent="0.25">
      <c r="B42" s="14">
        <v>26755</v>
      </c>
    </row>
    <row r="43" spans="2:2" x14ac:dyDescent="0.25">
      <c r="B43" s="14">
        <v>26785</v>
      </c>
    </row>
    <row r="44" spans="2:2" x14ac:dyDescent="0.25">
      <c r="B44" s="14">
        <v>26816</v>
      </c>
    </row>
    <row r="45" spans="2:2" x14ac:dyDescent="0.25">
      <c r="B45" s="14">
        <v>26846</v>
      </c>
    </row>
    <row r="46" spans="2:2" x14ac:dyDescent="0.25">
      <c r="B46" s="14">
        <v>26877</v>
      </c>
    </row>
    <row r="47" spans="2:2" x14ac:dyDescent="0.25">
      <c r="B47" s="14">
        <v>26908</v>
      </c>
    </row>
    <row r="48" spans="2:2" x14ac:dyDescent="0.25">
      <c r="B48" s="14">
        <v>26938</v>
      </c>
    </row>
    <row r="49" spans="2:2" x14ac:dyDescent="0.25">
      <c r="B49" s="14">
        <v>26969</v>
      </c>
    </row>
    <row r="50" spans="2:2" x14ac:dyDescent="0.25">
      <c r="B50" s="14">
        <v>26999</v>
      </c>
    </row>
    <row r="51" spans="2:2" x14ac:dyDescent="0.25">
      <c r="B51" s="14">
        <v>27030</v>
      </c>
    </row>
    <row r="52" spans="2:2" x14ac:dyDescent="0.25">
      <c r="B52" s="14">
        <v>27061</v>
      </c>
    </row>
    <row r="53" spans="2:2" x14ac:dyDescent="0.25">
      <c r="B53" s="14">
        <v>27089</v>
      </c>
    </row>
    <row r="54" spans="2:2" x14ac:dyDescent="0.25">
      <c r="B54" s="14">
        <v>27120</v>
      </c>
    </row>
    <row r="55" spans="2:2" x14ac:dyDescent="0.25">
      <c r="B55" s="14">
        <v>27150</v>
      </c>
    </row>
    <row r="56" spans="2:2" x14ac:dyDescent="0.25">
      <c r="B56" s="14">
        <v>27181</v>
      </c>
    </row>
    <row r="57" spans="2:2" x14ac:dyDescent="0.25">
      <c r="B57" s="14">
        <v>27211</v>
      </c>
    </row>
    <row r="58" spans="2:2" x14ac:dyDescent="0.25">
      <c r="B58" s="14">
        <v>27242</v>
      </c>
    </row>
    <row r="59" spans="2:2" x14ac:dyDescent="0.25">
      <c r="B59" s="14">
        <v>27273</v>
      </c>
    </row>
    <row r="60" spans="2:2" x14ac:dyDescent="0.25">
      <c r="B60" s="14">
        <v>27303</v>
      </c>
    </row>
    <row r="61" spans="2:2" x14ac:dyDescent="0.25">
      <c r="B61" s="14">
        <v>27334</v>
      </c>
    </row>
    <row r="62" spans="2:2" x14ac:dyDescent="0.25">
      <c r="B62" s="14">
        <v>27364</v>
      </c>
    </row>
    <row r="63" spans="2:2" x14ac:dyDescent="0.25">
      <c r="B63" s="14">
        <v>27395</v>
      </c>
    </row>
    <row r="64" spans="2:2" x14ac:dyDescent="0.25">
      <c r="B64" s="14">
        <v>27426</v>
      </c>
    </row>
    <row r="65" spans="2:2" x14ac:dyDescent="0.25">
      <c r="B65" s="14">
        <v>27454</v>
      </c>
    </row>
    <row r="66" spans="2:2" x14ac:dyDescent="0.25">
      <c r="B66" s="14">
        <v>27485</v>
      </c>
    </row>
    <row r="67" spans="2:2" x14ac:dyDescent="0.25">
      <c r="B67" s="14">
        <v>27515</v>
      </c>
    </row>
    <row r="68" spans="2:2" x14ac:dyDescent="0.25">
      <c r="B68" s="14">
        <v>27546</v>
      </c>
    </row>
    <row r="69" spans="2:2" x14ac:dyDescent="0.25">
      <c r="B69" s="14">
        <v>27576</v>
      </c>
    </row>
    <row r="70" spans="2:2" x14ac:dyDescent="0.25">
      <c r="B70" s="14">
        <v>27607</v>
      </c>
    </row>
    <row r="71" spans="2:2" x14ac:dyDescent="0.25">
      <c r="B71" s="14">
        <v>27638</v>
      </c>
    </row>
    <row r="72" spans="2:2" x14ac:dyDescent="0.25">
      <c r="B72" s="14">
        <v>27668</v>
      </c>
    </row>
    <row r="73" spans="2:2" x14ac:dyDescent="0.25">
      <c r="B73" s="14">
        <v>27699</v>
      </c>
    </row>
    <row r="74" spans="2:2" x14ac:dyDescent="0.25">
      <c r="B74" s="14">
        <v>27729</v>
      </c>
    </row>
    <row r="75" spans="2:2" x14ac:dyDescent="0.25">
      <c r="B75" s="14">
        <v>27760</v>
      </c>
    </row>
    <row r="76" spans="2:2" x14ac:dyDescent="0.25">
      <c r="B76" s="14">
        <v>27791</v>
      </c>
    </row>
    <row r="77" spans="2:2" x14ac:dyDescent="0.25">
      <c r="B77" s="14">
        <v>27820</v>
      </c>
    </row>
    <row r="78" spans="2:2" x14ac:dyDescent="0.25">
      <c r="B78" s="14">
        <v>27851</v>
      </c>
    </row>
    <row r="79" spans="2:2" x14ac:dyDescent="0.25">
      <c r="B79" s="14">
        <v>27881</v>
      </c>
    </row>
    <row r="80" spans="2:2" x14ac:dyDescent="0.25">
      <c r="B80" s="14">
        <v>27912</v>
      </c>
    </row>
    <row r="81" spans="2:2" x14ac:dyDescent="0.25">
      <c r="B81" s="14">
        <v>27942</v>
      </c>
    </row>
    <row r="82" spans="2:2" x14ac:dyDescent="0.25">
      <c r="B82" s="14">
        <v>27973</v>
      </c>
    </row>
    <row r="83" spans="2:2" x14ac:dyDescent="0.25">
      <c r="B83" s="14">
        <v>28004</v>
      </c>
    </row>
    <row r="84" spans="2:2" x14ac:dyDescent="0.25">
      <c r="B84" s="14">
        <v>28034</v>
      </c>
    </row>
    <row r="85" spans="2:2" x14ac:dyDescent="0.25">
      <c r="B85" s="14">
        <v>28065</v>
      </c>
    </row>
    <row r="86" spans="2:2" x14ac:dyDescent="0.25">
      <c r="B86" s="14">
        <v>28095</v>
      </c>
    </row>
    <row r="87" spans="2:2" x14ac:dyDescent="0.25">
      <c r="B87" s="14">
        <v>28126</v>
      </c>
    </row>
    <row r="88" spans="2:2" x14ac:dyDescent="0.25">
      <c r="B88" s="14">
        <v>28157</v>
      </c>
    </row>
    <row r="89" spans="2:2" x14ac:dyDescent="0.25">
      <c r="B89" s="14">
        <v>28185</v>
      </c>
    </row>
    <row r="90" spans="2:2" x14ac:dyDescent="0.25">
      <c r="B90" s="14">
        <v>28216</v>
      </c>
    </row>
    <row r="91" spans="2:2" x14ac:dyDescent="0.25">
      <c r="B91" s="14">
        <v>28246</v>
      </c>
    </row>
    <row r="92" spans="2:2" x14ac:dyDescent="0.25">
      <c r="B92" s="14">
        <v>28277</v>
      </c>
    </row>
    <row r="93" spans="2:2" x14ac:dyDescent="0.25">
      <c r="B93" s="14">
        <v>28307</v>
      </c>
    </row>
    <row r="94" spans="2:2" x14ac:dyDescent="0.25">
      <c r="B94" s="14">
        <v>28338</v>
      </c>
    </row>
    <row r="95" spans="2:2" x14ac:dyDescent="0.25">
      <c r="B95" s="14">
        <v>28369</v>
      </c>
    </row>
    <row r="96" spans="2:2" x14ac:dyDescent="0.25">
      <c r="B96" s="14">
        <v>28399</v>
      </c>
    </row>
    <row r="97" spans="2:2" x14ac:dyDescent="0.25">
      <c r="B97" s="14">
        <v>28430</v>
      </c>
    </row>
    <row r="98" spans="2:2" x14ac:dyDescent="0.25">
      <c r="B98" s="14">
        <v>28460</v>
      </c>
    </row>
    <row r="99" spans="2:2" x14ac:dyDescent="0.25">
      <c r="B99" s="14">
        <v>28491</v>
      </c>
    </row>
    <row r="100" spans="2:2" x14ac:dyDescent="0.25">
      <c r="B100" s="14">
        <v>28522</v>
      </c>
    </row>
    <row r="101" spans="2:2" x14ac:dyDescent="0.25">
      <c r="B101" s="14">
        <v>28550</v>
      </c>
    </row>
    <row r="102" spans="2:2" x14ac:dyDescent="0.25">
      <c r="B102" s="14">
        <v>28581</v>
      </c>
    </row>
    <row r="103" spans="2:2" x14ac:dyDescent="0.25">
      <c r="B103" s="14">
        <v>28611</v>
      </c>
    </row>
    <row r="104" spans="2:2" x14ac:dyDescent="0.25">
      <c r="B104" s="14">
        <v>28642</v>
      </c>
    </row>
    <row r="105" spans="2:2" x14ac:dyDescent="0.25">
      <c r="B105" s="14">
        <v>28672</v>
      </c>
    </row>
    <row r="106" spans="2:2" x14ac:dyDescent="0.25">
      <c r="B106" s="14">
        <v>28703</v>
      </c>
    </row>
    <row r="107" spans="2:2" x14ac:dyDescent="0.25">
      <c r="B107" s="14">
        <v>28734</v>
      </c>
    </row>
    <row r="108" spans="2:2" x14ac:dyDescent="0.25">
      <c r="B108" s="14">
        <v>28764</v>
      </c>
    </row>
    <row r="109" spans="2:2" x14ac:dyDescent="0.25">
      <c r="B109" s="14">
        <v>28795</v>
      </c>
    </row>
    <row r="110" spans="2:2" x14ac:dyDescent="0.25">
      <c r="B110" s="14">
        <v>28825</v>
      </c>
    </row>
    <row r="111" spans="2:2" x14ac:dyDescent="0.25">
      <c r="B111" s="14">
        <v>28856</v>
      </c>
    </row>
    <row r="112" spans="2:2" x14ac:dyDescent="0.25">
      <c r="B112" s="14">
        <v>28887</v>
      </c>
    </row>
    <row r="113" spans="2:2" x14ac:dyDescent="0.25">
      <c r="B113" s="14">
        <v>28915</v>
      </c>
    </row>
    <row r="114" spans="2:2" x14ac:dyDescent="0.25">
      <c r="B114" s="14">
        <v>28946</v>
      </c>
    </row>
    <row r="115" spans="2:2" x14ac:dyDescent="0.25">
      <c r="B115" s="14">
        <v>28976</v>
      </c>
    </row>
    <row r="116" spans="2:2" x14ac:dyDescent="0.25">
      <c r="B116" s="14">
        <v>29007</v>
      </c>
    </row>
    <row r="117" spans="2:2" x14ac:dyDescent="0.25">
      <c r="B117" s="14">
        <v>29037</v>
      </c>
    </row>
    <row r="118" spans="2:2" x14ac:dyDescent="0.25">
      <c r="B118" s="14">
        <v>29068</v>
      </c>
    </row>
    <row r="119" spans="2:2" x14ac:dyDescent="0.25">
      <c r="B119" s="14">
        <v>29099</v>
      </c>
    </row>
    <row r="120" spans="2:2" x14ac:dyDescent="0.25">
      <c r="B120" s="14">
        <v>29129</v>
      </c>
    </row>
    <row r="121" spans="2:2" x14ac:dyDescent="0.25">
      <c r="B121" s="14">
        <v>29160</v>
      </c>
    </row>
    <row r="122" spans="2:2" x14ac:dyDescent="0.25">
      <c r="B122" s="14">
        <v>29190</v>
      </c>
    </row>
    <row r="123" spans="2:2" x14ac:dyDescent="0.25">
      <c r="B123" s="14">
        <v>29221</v>
      </c>
    </row>
    <row r="124" spans="2:2" x14ac:dyDescent="0.25">
      <c r="B124" s="14">
        <v>29252</v>
      </c>
    </row>
    <row r="125" spans="2:2" x14ac:dyDescent="0.25">
      <c r="B125" s="14">
        <v>29281</v>
      </c>
    </row>
    <row r="126" spans="2:2" x14ac:dyDescent="0.25">
      <c r="B126" s="14">
        <v>29312</v>
      </c>
    </row>
    <row r="127" spans="2:2" x14ac:dyDescent="0.25">
      <c r="B127" s="14">
        <v>29342</v>
      </c>
    </row>
    <row r="128" spans="2:2" x14ac:dyDescent="0.25">
      <c r="B128" s="14">
        <v>29373</v>
      </c>
    </row>
    <row r="129" spans="2:2" x14ac:dyDescent="0.25">
      <c r="B129" s="14">
        <v>29403</v>
      </c>
    </row>
    <row r="130" spans="2:2" x14ac:dyDescent="0.25">
      <c r="B130" s="14">
        <v>29434</v>
      </c>
    </row>
    <row r="131" spans="2:2" x14ac:dyDescent="0.25">
      <c r="B131" s="14">
        <v>29465</v>
      </c>
    </row>
    <row r="132" spans="2:2" x14ac:dyDescent="0.25">
      <c r="B132" s="14">
        <v>29495</v>
      </c>
    </row>
    <row r="133" spans="2:2" x14ac:dyDescent="0.25">
      <c r="B133" s="14">
        <v>29526</v>
      </c>
    </row>
    <row r="134" spans="2:2" x14ac:dyDescent="0.25">
      <c r="B134" s="14">
        <v>29556</v>
      </c>
    </row>
    <row r="135" spans="2:2" x14ac:dyDescent="0.25">
      <c r="B135" s="14">
        <v>29587</v>
      </c>
    </row>
    <row r="136" spans="2:2" x14ac:dyDescent="0.25">
      <c r="B136" s="14">
        <v>29618</v>
      </c>
    </row>
    <row r="137" spans="2:2" x14ac:dyDescent="0.25">
      <c r="B137" s="14">
        <v>29646</v>
      </c>
    </row>
    <row r="138" spans="2:2" x14ac:dyDescent="0.25">
      <c r="B138" s="14">
        <v>29677</v>
      </c>
    </row>
    <row r="139" spans="2:2" x14ac:dyDescent="0.25">
      <c r="B139" s="14">
        <v>29707</v>
      </c>
    </row>
    <row r="140" spans="2:2" x14ac:dyDescent="0.25">
      <c r="B140" s="14">
        <v>29738</v>
      </c>
    </row>
    <row r="141" spans="2:2" x14ac:dyDescent="0.25">
      <c r="B141" s="14">
        <v>29768</v>
      </c>
    </row>
    <row r="142" spans="2:2" x14ac:dyDescent="0.25">
      <c r="B142" s="14">
        <v>29799</v>
      </c>
    </row>
    <row r="143" spans="2:2" x14ac:dyDescent="0.25">
      <c r="B143" s="14">
        <v>29830</v>
      </c>
    </row>
    <row r="144" spans="2:2" x14ac:dyDescent="0.25">
      <c r="B144" s="14">
        <v>29860</v>
      </c>
    </row>
    <row r="145" spans="2:2" x14ac:dyDescent="0.25">
      <c r="B145" s="14">
        <v>29891</v>
      </c>
    </row>
    <row r="146" spans="2:2" x14ac:dyDescent="0.25">
      <c r="B146" s="14">
        <v>29921</v>
      </c>
    </row>
    <row r="147" spans="2:2" x14ac:dyDescent="0.25">
      <c r="B147" s="14">
        <v>29952</v>
      </c>
    </row>
    <row r="148" spans="2:2" x14ac:dyDescent="0.25">
      <c r="B148" s="14">
        <v>29983</v>
      </c>
    </row>
    <row r="149" spans="2:2" x14ac:dyDescent="0.25">
      <c r="B149" s="14">
        <v>30011</v>
      </c>
    </row>
    <row r="150" spans="2:2" x14ac:dyDescent="0.25">
      <c r="B150" s="14">
        <v>30042</v>
      </c>
    </row>
    <row r="151" spans="2:2" x14ac:dyDescent="0.25">
      <c r="B151" s="14">
        <v>30072</v>
      </c>
    </row>
    <row r="152" spans="2:2" x14ac:dyDescent="0.25">
      <c r="B152" s="14">
        <v>30103</v>
      </c>
    </row>
    <row r="153" spans="2:2" x14ac:dyDescent="0.25">
      <c r="B153" s="14">
        <v>30133</v>
      </c>
    </row>
    <row r="154" spans="2:2" x14ac:dyDescent="0.25">
      <c r="B154" s="14">
        <v>30164</v>
      </c>
    </row>
    <row r="155" spans="2:2" x14ac:dyDescent="0.25">
      <c r="B155" s="14">
        <v>30195</v>
      </c>
    </row>
    <row r="156" spans="2:2" x14ac:dyDescent="0.25">
      <c r="B156" s="14">
        <v>30225</v>
      </c>
    </row>
    <row r="157" spans="2:2" x14ac:dyDescent="0.25">
      <c r="B157" s="14">
        <v>30256</v>
      </c>
    </row>
    <row r="158" spans="2:2" x14ac:dyDescent="0.25">
      <c r="B158" s="14">
        <v>30286</v>
      </c>
    </row>
    <row r="159" spans="2:2" x14ac:dyDescent="0.25">
      <c r="B159" s="14">
        <v>30317</v>
      </c>
    </row>
    <row r="160" spans="2:2" x14ac:dyDescent="0.25">
      <c r="B160" s="14">
        <v>30348</v>
      </c>
    </row>
    <row r="161" spans="2:2" x14ac:dyDescent="0.25">
      <c r="B161" s="14">
        <v>30376</v>
      </c>
    </row>
    <row r="162" spans="2:2" x14ac:dyDescent="0.25">
      <c r="B162" s="14">
        <v>30407</v>
      </c>
    </row>
    <row r="163" spans="2:2" x14ac:dyDescent="0.25">
      <c r="B163" s="14">
        <v>30437</v>
      </c>
    </row>
    <row r="164" spans="2:2" x14ac:dyDescent="0.25">
      <c r="B164" s="14">
        <v>30468</v>
      </c>
    </row>
    <row r="165" spans="2:2" x14ac:dyDescent="0.25">
      <c r="B165" s="14">
        <v>30498</v>
      </c>
    </row>
    <row r="166" spans="2:2" x14ac:dyDescent="0.25">
      <c r="B166" s="14">
        <v>30529</v>
      </c>
    </row>
    <row r="167" spans="2:2" x14ac:dyDescent="0.25">
      <c r="B167" s="14">
        <v>30560</v>
      </c>
    </row>
    <row r="168" spans="2:2" x14ac:dyDescent="0.25">
      <c r="B168" s="14">
        <v>30590</v>
      </c>
    </row>
    <row r="169" spans="2:2" x14ac:dyDescent="0.25">
      <c r="B169" s="14">
        <v>30621</v>
      </c>
    </row>
    <row r="170" spans="2:2" x14ac:dyDescent="0.25">
      <c r="B170" s="14">
        <v>30651</v>
      </c>
    </row>
    <row r="171" spans="2:2" x14ac:dyDescent="0.25">
      <c r="B171" s="14">
        <v>30682</v>
      </c>
    </row>
    <row r="172" spans="2:2" x14ac:dyDescent="0.25">
      <c r="B172" s="14">
        <v>30713</v>
      </c>
    </row>
    <row r="173" spans="2:2" x14ac:dyDescent="0.25">
      <c r="B173" s="14">
        <v>30742</v>
      </c>
    </row>
    <row r="174" spans="2:2" x14ac:dyDescent="0.25">
      <c r="B174" s="14">
        <v>30773</v>
      </c>
    </row>
    <row r="175" spans="2:2" x14ac:dyDescent="0.25">
      <c r="B175" s="14">
        <v>30803</v>
      </c>
    </row>
    <row r="176" spans="2:2" x14ac:dyDescent="0.25">
      <c r="B176" s="14">
        <v>30834</v>
      </c>
    </row>
    <row r="177" spans="2:2" x14ac:dyDescent="0.25">
      <c r="B177" s="14">
        <v>30864</v>
      </c>
    </row>
    <row r="178" spans="2:2" x14ac:dyDescent="0.25">
      <c r="B178" s="14">
        <v>30895</v>
      </c>
    </row>
    <row r="179" spans="2:2" x14ac:dyDescent="0.25">
      <c r="B179" s="14">
        <v>30926</v>
      </c>
    </row>
    <row r="180" spans="2:2" x14ac:dyDescent="0.25">
      <c r="B180" s="14">
        <v>30956</v>
      </c>
    </row>
    <row r="181" spans="2:2" x14ac:dyDescent="0.25">
      <c r="B181" s="14">
        <v>30987</v>
      </c>
    </row>
    <row r="182" spans="2:2" x14ac:dyDescent="0.25">
      <c r="B182" s="14">
        <v>31017</v>
      </c>
    </row>
    <row r="183" spans="2:2" x14ac:dyDescent="0.25">
      <c r="B183" s="14">
        <v>31048</v>
      </c>
    </row>
    <row r="184" spans="2:2" x14ac:dyDescent="0.25">
      <c r="B184" s="14">
        <v>31079</v>
      </c>
    </row>
    <row r="185" spans="2:2" x14ac:dyDescent="0.25">
      <c r="B185" s="14">
        <v>31107</v>
      </c>
    </row>
    <row r="186" spans="2:2" x14ac:dyDescent="0.25">
      <c r="B186" s="14">
        <v>31138</v>
      </c>
    </row>
    <row r="187" spans="2:2" x14ac:dyDescent="0.25">
      <c r="B187" s="14">
        <v>31168</v>
      </c>
    </row>
    <row r="188" spans="2:2" x14ac:dyDescent="0.25">
      <c r="B188" s="14">
        <v>31199</v>
      </c>
    </row>
    <row r="189" spans="2:2" x14ac:dyDescent="0.25">
      <c r="B189" s="14">
        <v>31229</v>
      </c>
    </row>
    <row r="190" spans="2:2" x14ac:dyDescent="0.25">
      <c r="B190" s="14">
        <v>31260</v>
      </c>
    </row>
    <row r="191" spans="2:2" x14ac:dyDescent="0.25">
      <c r="B191" s="14">
        <v>31291</v>
      </c>
    </row>
    <row r="192" spans="2:2" x14ac:dyDescent="0.25">
      <c r="B192" s="14">
        <v>31321</v>
      </c>
    </row>
    <row r="193" spans="2:2" x14ac:dyDescent="0.25">
      <c r="B193" s="14">
        <v>31352</v>
      </c>
    </row>
    <row r="194" spans="2:2" x14ac:dyDescent="0.25">
      <c r="B194" s="14">
        <v>31382</v>
      </c>
    </row>
    <row r="195" spans="2:2" x14ac:dyDescent="0.25">
      <c r="B195" s="14">
        <v>31413</v>
      </c>
    </row>
    <row r="196" spans="2:2" x14ac:dyDescent="0.25">
      <c r="B196" s="14">
        <v>31444</v>
      </c>
    </row>
    <row r="197" spans="2:2" x14ac:dyDescent="0.25">
      <c r="B197" s="14">
        <v>31472</v>
      </c>
    </row>
    <row r="198" spans="2:2" x14ac:dyDescent="0.25">
      <c r="B198" s="14">
        <v>31503</v>
      </c>
    </row>
    <row r="199" spans="2:2" x14ac:dyDescent="0.25">
      <c r="B199" s="14">
        <v>31533</v>
      </c>
    </row>
    <row r="200" spans="2:2" x14ac:dyDescent="0.25">
      <c r="B200" s="14">
        <v>31564</v>
      </c>
    </row>
    <row r="201" spans="2:2" x14ac:dyDescent="0.25">
      <c r="B201" s="14">
        <v>31594</v>
      </c>
    </row>
    <row r="202" spans="2:2" x14ac:dyDescent="0.25">
      <c r="B202" s="14">
        <v>31625</v>
      </c>
    </row>
    <row r="203" spans="2:2" x14ac:dyDescent="0.25">
      <c r="B203" s="14">
        <v>31656</v>
      </c>
    </row>
    <row r="204" spans="2:2" x14ac:dyDescent="0.25">
      <c r="B204" s="14">
        <v>31686</v>
      </c>
    </row>
    <row r="205" spans="2:2" x14ac:dyDescent="0.25">
      <c r="B205" s="14">
        <v>31717</v>
      </c>
    </row>
    <row r="206" spans="2:2" x14ac:dyDescent="0.25">
      <c r="B206" s="14">
        <v>31747</v>
      </c>
    </row>
    <row r="207" spans="2:2" x14ac:dyDescent="0.25">
      <c r="B207" s="14">
        <v>31778</v>
      </c>
    </row>
    <row r="208" spans="2:2" x14ac:dyDescent="0.25">
      <c r="B208" s="14">
        <v>31809</v>
      </c>
    </row>
    <row r="209" spans="2:2" x14ac:dyDescent="0.25">
      <c r="B209" s="14">
        <v>31837</v>
      </c>
    </row>
    <row r="210" spans="2:2" x14ac:dyDescent="0.25">
      <c r="B210" s="14">
        <v>31868</v>
      </c>
    </row>
    <row r="211" spans="2:2" x14ac:dyDescent="0.25">
      <c r="B211" s="14">
        <v>31898</v>
      </c>
    </row>
    <row r="212" spans="2:2" x14ac:dyDescent="0.25">
      <c r="B212" s="14">
        <v>31929</v>
      </c>
    </row>
    <row r="213" spans="2:2" x14ac:dyDescent="0.25">
      <c r="B213" s="14">
        <v>31959</v>
      </c>
    </row>
    <row r="214" spans="2:2" x14ac:dyDescent="0.25">
      <c r="B214" s="14">
        <v>31990</v>
      </c>
    </row>
    <row r="215" spans="2:2" x14ac:dyDescent="0.25">
      <c r="B215" s="14">
        <v>32021</v>
      </c>
    </row>
    <row r="216" spans="2:2" x14ac:dyDescent="0.25">
      <c r="B216" s="14">
        <v>32051</v>
      </c>
    </row>
    <row r="217" spans="2:2" x14ac:dyDescent="0.25">
      <c r="B217" s="14">
        <v>32082</v>
      </c>
    </row>
    <row r="218" spans="2:2" x14ac:dyDescent="0.25">
      <c r="B218" s="14">
        <v>32112</v>
      </c>
    </row>
    <row r="219" spans="2:2" x14ac:dyDescent="0.25">
      <c r="B219" s="14">
        <v>32143</v>
      </c>
    </row>
    <row r="220" spans="2:2" x14ac:dyDescent="0.25">
      <c r="B220" s="14">
        <v>32174</v>
      </c>
    </row>
    <row r="221" spans="2:2" x14ac:dyDescent="0.25">
      <c r="B221" s="14">
        <v>32203</v>
      </c>
    </row>
    <row r="222" spans="2:2" x14ac:dyDescent="0.25">
      <c r="B222" s="14">
        <v>32234</v>
      </c>
    </row>
    <row r="223" spans="2:2" x14ac:dyDescent="0.25">
      <c r="B223" s="14">
        <v>32264</v>
      </c>
    </row>
    <row r="224" spans="2:2" x14ac:dyDescent="0.25">
      <c r="B224" s="14">
        <v>32295</v>
      </c>
    </row>
    <row r="225" spans="2:2" x14ac:dyDescent="0.25">
      <c r="B225" s="14">
        <v>32325</v>
      </c>
    </row>
    <row r="226" spans="2:2" x14ac:dyDescent="0.25">
      <c r="B226" s="14">
        <v>32356</v>
      </c>
    </row>
    <row r="227" spans="2:2" x14ac:dyDescent="0.25">
      <c r="B227" s="14">
        <v>32387</v>
      </c>
    </row>
    <row r="228" spans="2:2" x14ac:dyDescent="0.25">
      <c r="B228" s="14">
        <v>32417</v>
      </c>
    </row>
    <row r="229" spans="2:2" x14ac:dyDescent="0.25">
      <c r="B229" s="14">
        <v>32448</v>
      </c>
    </row>
    <row r="230" spans="2:2" x14ac:dyDescent="0.25">
      <c r="B230" s="14">
        <v>32478</v>
      </c>
    </row>
    <row r="231" spans="2:2" x14ac:dyDescent="0.25">
      <c r="B231" s="14">
        <v>32509</v>
      </c>
    </row>
    <row r="232" spans="2:2" x14ac:dyDescent="0.25">
      <c r="B232" s="14">
        <v>32540</v>
      </c>
    </row>
    <row r="233" spans="2:2" x14ac:dyDescent="0.25">
      <c r="B233" s="14">
        <v>32568</v>
      </c>
    </row>
    <row r="234" spans="2:2" x14ac:dyDescent="0.25">
      <c r="B234" s="14">
        <v>32599</v>
      </c>
    </row>
    <row r="235" spans="2:2" x14ac:dyDescent="0.25">
      <c r="B235" s="14">
        <v>32629</v>
      </c>
    </row>
    <row r="236" spans="2:2" x14ac:dyDescent="0.25">
      <c r="B236" s="14">
        <v>32660</v>
      </c>
    </row>
    <row r="237" spans="2:2" x14ac:dyDescent="0.25">
      <c r="B237" s="14">
        <v>32690</v>
      </c>
    </row>
    <row r="238" spans="2:2" x14ac:dyDescent="0.25">
      <c r="B238" s="14">
        <v>32721</v>
      </c>
    </row>
    <row r="239" spans="2:2" x14ac:dyDescent="0.25">
      <c r="B239" s="14">
        <v>32752</v>
      </c>
    </row>
    <row r="240" spans="2:2" x14ac:dyDescent="0.25">
      <c r="B240" s="14">
        <v>32782</v>
      </c>
    </row>
    <row r="241" spans="2:2" x14ac:dyDescent="0.25">
      <c r="B241" s="14">
        <v>32813</v>
      </c>
    </row>
    <row r="242" spans="2:2" x14ac:dyDescent="0.25">
      <c r="B242" s="14">
        <v>32843</v>
      </c>
    </row>
    <row r="243" spans="2:2" x14ac:dyDescent="0.25">
      <c r="B243" s="14">
        <v>32874</v>
      </c>
    </row>
    <row r="244" spans="2:2" x14ac:dyDescent="0.25">
      <c r="B244" s="14">
        <v>32905</v>
      </c>
    </row>
    <row r="245" spans="2:2" x14ac:dyDescent="0.25">
      <c r="B245" s="14">
        <v>32933</v>
      </c>
    </row>
    <row r="246" spans="2:2" x14ac:dyDescent="0.25">
      <c r="B246" s="14">
        <v>32964</v>
      </c>
    </row>
    <row r="247" spans="2:2" x14ac:dyDescent="0.25">
      <c r="B247" s="14">
        <v>32994</v>
      </c>
    </row>
    <row r="248" spans="2:2" x14ac:dyDescent="0.25">
      <c r="B248" s="14">
        <v>33025</v>
      </c>
    </row>
    <row r="249" spans="2:2" x14ac:dyDescent="0.25">
      <c r="B249" s="14">
        <v>33055</v>
      </c>
    </row>
    <row r="250" spans="2:2" x14ac:dyDescent="0.25">
      <c r="B250" s="14">
        <v>33086</v>
      </c>
    </row>
    <row r="251" spans="2:2" x14ac:dyDescent="0.25">
      <c r="B251" s="14">
        <v>33117</v>
      </c>
    </row>
    <row r="252" spans="2:2" x14ac:dyDescent="0.25">
      <c r="B252" s="14">
        <v>33147</v>
      </c>
    </row>
    <row r="253" spans="2:2" x14ac:dyDescent="0.25">
      <c r="B253" s="14">
        <v>33178</v>
      </c>
    </row>
    <row r="254" spans="2:2" x14ac:dyDescent="0.25">
      <c r="B254" s="14">
        <v>33208</v>
      </c>
    </row>
    <row r="255" spans="2:2" x14ac:dyDescent="0.25">
      <c r="B255" s="14">
        <v>33239</v>
      </c>
    </row>
    <row r="256" spans="2:2" x14ac:dyDescent="0.25">
      <c r="B256" s="14">
        <v>33270</v>
      </c>
    </row>
    <row r="257" spans="2:2" x14ac:dyDescent="0.25">
      <c r="B257" s="14">
        <v>33298</v>
      </c>
    </row>
    <row r="258" spans="2:2" x14ac:dyDescent="0.25">
      <c r="B258" s="14">
        <v>33329</v>
      </c>
    </row>
    <row r="259" spans="2:2" x14ac:dyDescent="0.25">
      <c r="B259" s="14">
        <v>33359</v>
      </c>
    </row>
    <row r="260" spans="2:2" x14ac:dyDescent="0.25">
      <c r="B260" s="14">
        <v>33390</v>
      </c>
    </row>
    <row r="261" spans="2:2" x14ac:dyDescent="0.25">
      <c r="B261" s="14">
        <v>33420</v>
      </c>
    </row>
    <row r="262" spans="2:2" x14ac:dyDescent="0.25">
      <c r="B262" s="14">
        <v>33451</v>
      </c>
    </row>
    <row r="263" spans="2:2" x14ac:dyDescent="0.25">
      <c r="B263" s="14">
        <v>33482</v>
      </c>
    </row>
    <row r="264" spans="2:2" x14ac:dyDescent="0.25">
      <c r="B264" s="14">
        <v>33512</v>
      </c>
    </row>
    <row r="265" spans="2:2" x14ac:dyDescent="0.25">
      <c r="B265" s="14">
        <v>33543</v>
      </c>
    </row>
    <row r="266" spans="2:2" x14ac:dyDescent="0.25">
      <c r="B266" s="14">
        <v>33573</v>
      </c>
    </row>
    <row r="267" spans="2:2" x14ac:dyDescent="0.25">
      <c r="B267" s="14">
        <v>33604</v>
      </c>
    </row>
    <row r="268" spans="2:2" x14ac:dyDescent="0.25">
      <c r="B268" s="14">
        <v>33635</v>
      </c>
    </row>
    <row r="269" spans="2:2" x14ac:dyDescent="0.25">
      <c r="B269" s="14">
        <v>33664</v>
      </c>
    </row>
    <row r="270" spans="2:2" x14ac:dyDescent="0.25">
      <c r="B270" s="14">
        <v>33695</v>
      </c>
    </row>
    <row r="271" spans="2:2" x14ac:dyDescent="0.25">
      <c r="B271" s="14">
        <v>33725</v>
      </c>
    </row>
    <row r="272" spans="2:2" x14ac:dyDescent="0.25">
      <c r="B272" s="14">
        <v>33756</v>
      </c>
    </row>
    <row r="273" spans="2:2" x14ac:dyDescent="0.25">
      <c r="B273" s="14">
        <v>33786</v>
      </c>
    </row>
    <row r="274" spans="2:2" x14ac:dyDescent="0.25">
      <c r="B274" s="14">
        <v>33817</v>
      </c>
    </row>
    <row r="275" spans="2:2" x14ac:dyDescent="0.25">
      <c r="B275" s="14">
        <v>33848</v>
      </c>
    </row>
    <row r="276" spans="2:2" x14ac:dyDescent="0.25">
      <c r="B276" s="14">
        <v>33878</v>
      </c>
    </row>
    <row r="277" spans="2:2" x14ac:dyDescent="0.25">
      <c r="B277" s="14">
        <v>33909</v>
      </c>
    </row>
    <row r="278" spans="2:2" x14ac:dyDescent="0.25">
      <c r="B278" s="14">
        <v>33939</v>
      </c>
    </row>
    <row r="279" spans="2:2" x14ac:dyDescent="0.25">
      <c r="B279" s="14">
        <v>33970</v>
      </c>
    </row>
    <row r="280" spans="2:2" x14ac:dyDescent="0.25">
      <c r="B280" s="14">
        <v>34001</v>
      </c>
    </row>
    <row r="281" spans="2:2" x14ac:dyDescent="0.25">
      <c r="B281" s="14">
        <v>34029</v>
      </c>
    </row>
    <row r="282" spans="2:2" x14ac:dyDescent="0.25">
      <c r="B282" s="14">
        <v>34060</v>
      </c>
    </row>
    <row r="283" spans="2:2" x14ac:dyDescent="0.25">
      <c r="B283" s="14">
        <v>34090</v>
      </c>
    </row>
    <row r="284" spans="2:2" x14ac:dyDescent="0.25">
      <c r="B284" s="14">
        <v>34121</v>
      </c>
    </row>
    <row r="285" spans="2:2" x14ac:dyDescent="0.25">
      <c r="B285" s="14">
        <v>34151</v>
      </c>
    </row>
    <row r="286" spans="2:2" x14ac:dyDescent="0.25">
      <c r="B286" s="14">
        <v>34182</v>
      </c>
    </row>
    <row r="287" spans="2:2" x14ac:dyDescent="0.25">
      <c r="B287" s="14">
        <v>34213</v>
      </c>
    </row>
    <row r="288" spans="2:2" x14ac:dyDescent="0.25">
      <c r="B288" s="14">
        <v>34243</v>
      </c>
    </row>
    <row r="289" spans="2:2" x14ac:dyDescent="0.25">
      <c r="B289" s="14">
        <v>34274</v>
      </c>
    </row>
    <row r="290" spans="2:2" x14ac:dyDescent="0.25">
      <c r="B290" s="14">
        <v>34304</v>
      </c>
    </row>
    <row r="291" spans="2:2" x14ac:dyDescent="0.25">
      <c r="B291" s="14">
        <v>34335</v>
      </c>
    </row>
    <row r="292" spans="2:2" x14ac:dyDescent="0.25">
      <c r="B292" s="14">
        <v>34366</v>
      </c>
    </row>
    <row r="293" spans="2:2" x14ac:dyDescent="0.25">
      <c r="B293" s="14">
        <v>34394</v>
      </c>
    </row>
    <row r="294" spans="2:2" x14ac:dyDescent="0.25">
      <c r="B294" s="14">
        <v>34425</v>
      </c>
    </row>
    <row r="295" spans="2:2" x14ac:dyDescent="0.25">
      <c r="B295" s="14">
        <v>34455</v>
      </c>
    </row>
    <row r="296" spans="2:2" x14ac:dyDescent="0.25">
      <c r="B296" s="14">
        <v>34486</v>
      </c>
    </row>
    <row r="297" spans="2:2" x14ac:dyDescent="0.25">
      <c r="B297" s="14">
        <v>34516</v>
      </c>
    </row>
    <row r="298" spans="2:2" x14ac:dyDescent="0.25">
      <c r="B298" s="14">
        <v>34547</v>
      </c>
    </row>
    <row r="299" spans="2:2" x14ac:dyDescent="0.25">
      <c r="B299" s="14">
        <v>34578</v>
      </c>
    </row>
    <row r="300" spans="2:2" x14ac:dyDescent="0.25">
      <c r="B300" s="14">
        <v>34608</v>
      </c>
    </row>
    <row r="301" spans="2:2" x14ac:dyDescent="0.25">
      <c r="B301" s="14">
        <v>34639</v>
      </c>
    </row>
    <row r="302" spans="2:2" x14ac:dyDescent="0.25">
      <c r="B302" s="14">
        <v>34669</v>
      </c>
    </row>
    <row r="303" spans="2:2" x14ac:dyDescent="0.25">
      <c r="B303" s="14">
        <v>34700</v>
      </c>
    </row>
    <row r="304" spans="2:2" x14ac:dyDescent="0.25">
      <c r="B304" s="14">
        <v>34731</v>
      </c>
    </row>
    <row r="305" spans="2:2" x14ac:dyDescent="0.25">
      <c r="B305" s="14">
        <v>34759</v>
      </c>
    </row>
    <row r="306" spans="2:2" x14ac:dyDescent="0.25">
      <c r="B306" s="14">
        <v>34790</v>
      </c>
    </row>
    <row r="307" spans="2:2" x14ac:dyDescent="0.25">
      <c r="B307" s="14">
        <v>34820</v>
      </c>
    </row>
    <row r="308" spans="2:2" x14ac:dyDescent="0.25">
      <c r="B308" s="14">
        <v>34851</v>
      </c>
    </row>
    <row r="309" spans="2:2" x14ac:dyDescent="0.25">
      <c r="B309" s="14">
        <v>34881</v>
      </c>
    </row>
    <row r="310" spans="2:2" x14ac:dyDescent="0.25">
      <c r="B310" s="14">
        <v>34912</v>
      </c>
    </row>
    <row r="311" spans="2:2" x14ac:dyDescent="0.25">
      <c r="B311" s="14">
        <v>34943</v>
      </c>
    </row>
    <row r="312" spans="2:2" x14ac:dyDescent="0.25">
      <c r="B312" s="14">
        <v>34973</v>
      </c>
    </row>
    <row r="313" spans="2:2" x14ac:dyDescent="0.25">
      <c r="B313" s="14">
        <v>35004</v>
      </c>
    </row>
    <row r="314" spans="2:2" x14ac:dyDescent="0.25">
      <c r="B314" s="14">
        <v>35034</v>
      </c>
    </row>
    <row r="315" spans="2:2" x14ac:dyDescent="0.25">
      <c r="B315" s="14">
        <v>35065</v>
      </c>
    </row>
    <row r="316" spans="2:2" x14ac:dyDescent="0.25">
      <c r="B316" s="14">
        <v>35096</v>
      </c>
    </row>
    <row r="317" spans="2:2" x14ac:dyDescent="0.25">
      <c r="B317" s="14">
        <v>35125</v>
      </c>
    </row>
    <row r="318" spans="2:2" x14ac:dyDescent="0.25">
      <c r="B318" s="14">
        <v>35156</v>
      </c>
    </row>
    <row r="319" spans="2:2" x14ac:dyDescent="0.25">
      <c r="B319" s="14">
        <v>35186</v>
      </c>
    </row>
    <row r="320" spans="2:2" x14ac:dyDescent="0.25">
      <c r="B320" s="14">
        <v>35217</v>
      </c>
    </row>
    <row r="321" spans="2:2" x14ac:dyDescent="0.25">
      <c r="B321" s="14">
        <v>35247</v>
      </c>
    </row>
    <row r="322" spans="2:2" x14ac:dyDescent="0.25">
      <c r="B322" s="14">
        <v>35278</v>
      </c>
    </row>
    <row r="323" spans="2:2" x14ac:dyDescent="0.25">
      <c r="B323" s="14">
        <v>35309</v>
      </c>
    </row>
    <row r="324" spans="2:2" x14ac:dyDescent="0.25">
      <c r="B324" s="14">
        <v>35339</v>
      </c>
    </row>
    <row r="325" spans="2:2" x14ac:dyDescent="0.25">
      <c r="B325" s="14">
        <v>35370</v>
      </c>
    </row>
    <row r="326" spans="2:2" x14ac:dyDescent="0.25">
      <c r="B326" s="14">
        <v>35400</v>
      </c>
    </row>
    <row r="327" spans="2:2" x14ac:dyDescent="0.25">
      <c r="B327" s="14">
        <v>35431</v>
      </c>
    </row>
    <row r="328" spans="2:2" x14ac:dyDescent="0.25">
      <c r="B328" s="14">
        <v>35462</v>
      </c>
    </row>
    <row r="329" spans="2:2" x14ac:dyDescent="0.25">
      <c r="B329" s="14">
        <v>35490</v>
      </c>
    </row>
    <row r="330" spans="2:2" x14ac:dyDescent="0.25">
      <c r="B330" s="14">
        <v>35521</v>
      </c>
    </row>
    <row r="331" spans="2:2" x14ac:dyDescent="0.25">
      <c r="B331" s="14">
        <v>35551</v>
      </c>
    </row>
    <row r="332" spans="2:2" x14ac:dyDescent="0.25">
      <c r="B332" s="14">
        <v>35582</v>
      </c>
    </row>
    <row r="333" spans="2:2" x14ac:dyDescent="0.25">
      <c r="B333" s="14">
        <v>35612</v>
      </c>
    </row>
    <row r="334" spans="2:2" x14ac:dyDescent="0.25">
      <c r="B334" s="14">
        <v>35643</v>
      </c>
    </row>
    <row r="335" spans="2:2" x14ac:dyDescent="0.25">
      <c r="B335" s="14">
        <v>35674</v>
      </c>
    </row>
    <row r="336" spans="2:2" x14ac:dyDescent="0.25">
      <c r="B336" s="14">
        <v>35704</v>
      </c>
    </row>
    <row r="337" spans="2:2" x14ac:dyDescent="0.25">
      <c r="B337" s="14">
        <v>35735</v>
      </c>
    </row>
    <row r="338" spans="2:2" x14ac:dyDescent="0.25">
      <c r="B338" s="14">
        <v>35765</v>
      </c>
    </row>
    <row r="339" spans="2:2" x14ac:dyDescent="0.25">
      <c r="B339" s="14">
        <v>35796</v>
      </c>
    </row>
    <row r="340" spans="2:2" x14ac:dyDescent="0.25">
      <c r="B340" s="14">
        <v>35827</v>
      </c>
    </row>
    <row r="341" spans="2:2" x14ac:dyDescent="0.25">
      <c r="B341" s="14">
        <v>35855</v>
      </c>
    </row>
    <row r="342" spans="2:2" x14ac:dyDescent="0.25">
      <c r="B342" s="14">
        <v>35886</v>
      </c>
    </row>
    <row r="343" spans="2:2" x14ac:dyDescent="0.25">
      <c r="B343" s="14">
        <v>35916</v>
      </c>
    </row>
    <row r="344" spans="2:2" x14ac:dyDescent="0.25">
      <c r="B344" s="14">
        <v>35947</v>
      </c>
    </row>
    <row r="345" spans="2:2" x14ac:dyDescent="0.25">
      <c r="B345" s="14">
        <v>35977</v>
      </c>
    </row>
    <row r="346" spans="2:2" x14ac:dyDescent="0.25">
      <c r="B346" s="14">
        <v>36008</v>
      </c>
    </row>
    <row r="347" spans="2:2" x14ac:dyDescent="0.25">
      <c r="B347" s="14">
        <v>36039</v>
      </c>
    </row>
    <row r="348" spans="2:2" x14ac:dyDescent="0.25">
      <c r="B348" s="14">
        <v>36069</v>
      </c>
    </row>
    <row r="349" spans="2:2" x14ac:dyDescent="0.25">
      <c r="B349" s="14">
        <v>36100</v>
      </c>
    </row>
    <row r="350" spans="2:2" x14ac:dyDescent="0.25">
      <c r="B350" s="14">
        <v>36130</v>
      </c>
    </row>
    <row r="351" spans="2:2" x14ac:dyDescent="0.25">
      <c r="B351" s="14">
        <v>36161</v>
      </c>
    </row>
    <row r="352" spans="2:2" x14ac:dyDescent="0.25">
      <c r="B352" s="14">
        <v>36192</v>
      </c>
    </row>
    <row r="353" spans="2:2" x14ac:dyDescent="0.25">
      <c r="B353" s="14">
        <v>36220</v>
      </c>
    </row>
    <row r="354" spans="2:2" x14ac:dyDescent="0.25">
      <c r="B354" s="14">
        <v>36251</v>
      </c>
    </row>
    <row r="355" spans="2:2" x14ac:dyDescent="0.25">
      <c r="B355" s="14">
        <v>36281</v>
      </c>
    </row>
    <row r="356" spans="2:2" x14ac:dyDescent="0.25">
      <c r="B356" s="14">
        <v>36312</v>
      </c>
    </row>
    <row r="357" spans="2:2" x14ac:dyDescent="0.25">
      <c r="B357" s="14">
        <v>36342</v>
      </c>
    </row>
    <row r="358" spans="2:2" x14ac:dyDescent="0.25">
      <c r="B358" s="14">
        <v>36373</v>
      </c>
    </row>
    <row r="359" spans="2:2" x14ac:dyDescent="0.25">
      <c r="B359" s="14">
        <v>36404</v>
      </c>
    </row>
    <row r="360" spans="2:2" x14ac:dyDescent="0.25">
      <c r="B360" s="14">
        <v>36434</v>
      </c>
    </row>
    <row r="361" spans="2:2" x14ac:dyDescent="0.25">
      <c r="B361" s="14">
        <v>36465</v>
      </c>
    </row>
    <row r="362" spans="2:2" x14ac:dyDescent="0.25">
      <c r="B362" s="14">
        <v>36495</v>
      </c>
    </row>
    <row r="363" spans="2:2" x14ac:dyDescent="0.25">
      <c r="B363" s="14">
        <v>36526</v>
      </c>
    </row>
    <row r="364" spans="2:2" x14ac:dyDescent="0.25">
      <c r="B364" s="14">
        <v>36557</v>
      </c>
    </row>
    <row r="365" spans="2:2" x14ac:dyDescent="0.25">
      <c r="B365" s="14">
        <v>36586</v>
      </c>
    </row>
    <row r="366" spans="2:2" x14ac:dyDescent="0.25">
      <c r="B366" s="14">
        <v>36617</v>
      </c>
    </row>
    <row r="367" spans="2:2" x14ac:dyDescent="0.25">
      <c r="B367" s="14">
        <v>36647</v>
      </c>
    </row>
    <row r="368" spans="2:2" x14ac:dyDescent="0.25">
      <c r="B368" s="14">
        <v>36678</v>
      </c>
    </row>
    <row r="369" spans="2:2" x14ac:dyDescent="0.25">
      <c r="B369" s="14">
        <v>36708</v>
      </c>
    </row>
    <row r="370" spans="2:2" x14ac:dyDescent="0.25">
      <c r="B370" s="14">
        <v>36739</v>
      </c>
    </row>
    <row r="371" spans="2:2" x14ac:dyDescent="0.25">
      <c r="B371" s="14">
        <v>36770</v>
      </c>
    </row>
    <row r="372" spans="2:2" x14ac:dyDescent="0.25">
      <c r="B372" s="14">
        <v>36800</v>
      </c>
    </row>
    <row r="373" spans="2:2" x14ac:dyDescent="0.25">
      <c r="B373" s="14">
        <v>36831</v>
      </c>
    </row>
    <row r="374" spans="2:2" x14ac:dyDescent="0.25">
      <c r="B374" s="14">
        <v>36861</v>
      </c>
    </row>
    <row r="375" spans="2:2" x14ac:dyDescent="0.25">
      <c r="B375" s="14">
        <v>36892</v>
      </c>
    </row>
    <row r="376" spans="2:2" x14ac:dyDescent="0.25">
      <c r="B376" s="14">
        <v>36923</v>
      </c>
    </row>
    <row r="377" spans="2:2" x14ac:dyDescent="0.25">
      <c r="B377" s="14">
        <v>36951</v>
      </c>
    </row>
    <row r="378" spans="2:2" x14ac:dyDescent="0.25">
      <c r="B378" s="14">
        <v>36982</v>
      </c>
    </row>
    <row r="379" spans="2:2" x14ac:dyDescent="0.25">
      <c r="B379" s="14">
        <v>37012</v>
      </c>
    </row>
    <row r="380" spans="2:2" x14ac:dyDescent="0.25">
      <c r="B380" s="14">
        <v>37043</v>
      </c>
    </row>
    <row r="381" spans="2:2" x14ac:dyDescent="0.25">
      <c r="B381" s="14">
        <v>37073</v>
      </c>
    </row>
    <row r="382" spans="2:2" x14ac:dyDescent="0.25">
      <c r="B382" s="14">
        <v>37104</v>
      </c>
    </row>
    <row r="383" spans="2:2" x14ac:dyDescent="0.25">
      <c r="B383" s="14">
        <v>37135</v>
      </c>
    </row>
    <row r="384" spans="2:2" x14ac:dyDescent="0.25">
      <c r="B384" s="14">
        <v>37165</v>
      </c>
    </row>
    <row r="385" spans="2:2" x14ac:dyDescent="0.25">
      <c r="B385" s="14">
        <v>37196</v>
      </c>
    </row>
    <row r="386" spans="2:2" x14ac:dyDescent="0.25">
      <c r="B386" s="14">
        <v>37226</v>
      </c>
    </row>
    <row r="387" spans="2:2" x14ac:dyDescent="0.25">
      <c r="B387" s="14">
        <v>37257</v>
      </c>
    </row>
    <row r="388" spans="2:2" x14ac:dyDescent="0.25">
      <c r="B388" s="14">
        <v>37288</v>
      </c>
    </row>
    <row r="389" spans="2:2" x14ac:dyDescent="0.25">
      <c r="B389" s="14">
        <v>37316</v>
      </c>
    </row>
    <row r="390" spans="2:2" x14ac:dyDescent="0.25">
      <c r="B390" s="14">
        <v>37347</v>
      </c>
    </row>
    <row r="391" spans="2:2" x14ac:dyDescent="0.25">
      <c r="B391" s="14">
        <v>37377</v>
      </c>
    </row>
    <row r="392" spans="2:2" x14ac:dyDescent="0.25">
      <c r="B392" s="14">
        <v>37408</v>
      </c>
    </row>
    <row r="393" spans="2:2" x14ac:dyDescent="0.25">
      <c r="B393" s="14">
        <v>37438</v>
      </c>
    </row>
    <row r="394" spans="2:2" x14ac:dyDescent="0.25">
      <c r="B394" s="14">
        <v>37469</v>
      </c>
    </row>
    <row r="395" spans="2:2" x14ac:dyDescent="0.25">
      <c r="B395" s="14">
        <v>37500</v>
      </c>
    </row>
    <row r="396" spans="2:2" x14ac:dyDescent="0.25">
      <c r="B396" s="14">
        <v>37530</v>
      </c>
    </row>
    <row r="397" spans="2:2" x14ac:dyDescent="0.25">
      <c r="B397" s="14">
        <v>37561</v>
      </c>
    </row>
    <row r="398" spans="2:2" x14ac:dyDescent="0.25">
      <c r="B398" s="14">
        <v>37591</v>
      </c>
    </row>
    <row r="399" spans="2:2" x14ac:dyDescent="0.25">
      <c r="B399" s="14">
        <v>37622</v>
      </c>
    </row>
    <row r="400" spans="2:2" x14ac:dyDescent="0.25">
      <c r="B400" s="14">
        <v>37653</v>
      </c>
    </row>
    <row r="401" spans="2:2" x14ac:dyDescent="0.25">
      <c r="B401" s="14">
        <v>37681</v>
      </c>
    </row>
    <row r="402" spans="2:2" x14ac:dyDescent="0.25">
      <c r="B402" s="14">
        <v>37712</v>
      </c>
    </row>
    <row r="403" spans="2:2" x14ac:dyDescent="0.25">
      <c r="B403" s="14">
        <v>37742</v>
      </c>
    </row>
    <row r="404" spans="2:2" x14ac:dyDescent="0.25">
      <c r="B404" s="14">
        <v>37773</v>
      </c>
    </row>
    <row r="405" spans="2:2" x14ac:dyDescent="0.25">
      <c r="B405" s="14">
        <v>37803</v>
      </c>
    </row>
    <row r="406" spans="2:2" x14ac:dyDescent="0.25">
      <c r="B406" s="14">
        <v>37834</v>
      </c>
    </row>
    <row r="407" spans="2:2" x14ac:dyDescent="0.25">
      <c r="B407" s="14">
        <v>37865</v>
      </c>
    </row>
    <row r="408" spans="2:2" x14ac:dyDescent="0.25">
      <c r="B408" s="14">
        <v>37895</v>
      </c>
    </row>
    <row r="409" spans="2:2" x14ac:dyDescent="0.25">
      <c r="B409" s="14">
        <v>37926</v>
      </c>
    </row>
    <row r="410" spans="2:2" x14ac:dyDescent="0.25">
      <c r="B410" s="14">
        <v>37956</v>
      </c>
    </row>
    <row r="411" spans="2:2" x14ac:dyDescent="0.25">
      <c r="B411" s="14">
        <v>37987</v>
      </c>
    </row>
    <row r="412" spans="2:2" x14ac:dyDescent="0.25">
      <c r="B412" s="14">
        <v>38018</v>
      </c>
    </row>
    <row r="413" spans="2:2" x14ac:dyDescent="0.25">
      <c r="B413" s="14">
        <v>38047</v>
      </c>
    </row>
    <row r="414" spans="2:2" x14ac:dyDescent="0.25">
      <c r="B414" s="14">
        <v>38078</v>
      </c>
    </row>
    <row r="415" spans="2:2" x14ac:dyDescent="0.25">
      <c r="B415" s="14">
        <v>38108</v>
      </c>
    </row>
    <row r="416" spans="2:2" x14ac:dyDescent="0.25">
      <c r="B416" s="14">
        <v>38139</v>
      </c>
    </row>
    <row r="417" spans="2:2" x14ac:dyDescent="0.25">
      <c r="B417" s="14">
        <v>38169</v>
      </c>
    </row>
    <row r="418" spans="2:2" x14ac:dyDescent="0.25">
      <c r="B418" s="14">
        <v>38200</v>
      </c>
    </row>
    <row r="419" spans="2:2" x14ac:dyDescent="0.25">
      <c r="B419" s="14">
        <v>38231</v>
      </c>
    </row>
    <row r="420" spans="2:2" x14ac:dyDescent="0.25">
      <c r="B420" s="14">
        <v>38261</v>
      </c>
    </row>
    <row r="421" spans="2:2" x14ac:dyDescent="0.25">
      <c r="B421" s="14">
        <v>38292</v>
      </c>
    </row>
    <row r="422" spans="2:2" x14ac:dyDescent="0.25">
      <c r="B422" s="14">
        <v>38322</v>
      </c>
    </row>
    <row r="423" spans="2:2" x14ac:dyDescent="0.25">
      <c r="B423" s="14">
        <v>38353</v>
      </c>
    </row>
    <row r="424" spans="2:2" x14ac:dyDescent="0.25">
      <c r="B424" s="14">
        <v>38384</v>
      </c>
    </row>
    <row r="425" spans="2:2" x14ac:dyDescent="0.25">
      <c r="B425" s="14">
        <v>38412</v>
      </c>
    </row>
    <row r="426" spans="2:2" x14ac:dyDescent="0.25">
      <c r="B426" s="14">
        <v>38443</v>
      </c>
    </row>
    <row r="427" spans="2:2" x14ac:dyDescent="0.25">
      <c r="B427" s="14">
        <v>38473</v>
      </c>
    </row>
    <row r="428" spans="2:2" x14ac:dyDescent="0.25">
      <c r="B428" s="14">
        <v>38504</v>
      </c>
    </row>
    <row r="429" spans="2:2" x14ac:dyDescent="0.25">
      <c r="B429" s="14">
        <v>38534</v>
      </c>
    </row>
    <row r="430" spans="2:2" x14ac:dyDescent="0.25">
      <c r="B430" s="14">
        <v>38565</v>
      </c>
    </row>
    <row r="431" spans="2:2" x14ac:dyDescent="0.25">
      <c r="B431" s="14">
        <v>38596</v>
      </c>
    </row>
    <row r="432" spans="2:2" x14ac:dyDescent="0.25">
      <c r="B432" s="14">
        <v>38626</v>
      </c>
    </row>
    <row r="433" spans="2:2" x14ac:dyDescent="0.25">
      <c r="B433" s="14">
        <v>38657</v>
      </c>
    </row>
    <row r="434" spans="2:2" x14ac:dyDescent="0.25">
      <c r="B434" s="14">
        <v>38687</v>
      </c>
    </row>
    <row r="435" spans="2:2" x14ac:dyDescent="0.25">
      <c r="B435" s="14">
        <v>38718</v>
      </c>
    </row>
    <row r="436" spans="2:2" x14ac:dyDescent="0.25">
      <c r="B436" s="14">
        <v>38749</v>
      </c>
    </row>
    <row r="437" spans="2:2" x14ac:dyDescent="0.25">
      <c r="B437" s="14">
        <v>38777</v>
      </c>
    </row>
    <row r="438" spans="2:2" x14ac:dyDescent="0.25">
      <c r="B438" s="14">
        <v>38808</v>
      </c>
    </row>
    <row r="439" spans="2:2" x14ac:dyDescent="0.25">
      <c r="B439" s="14">
        <v>38838</v>
      </c>
    </row>
    <row r="440" spans="2:2" x14ac:dyDescent="0.25">
      <c r="B440" s="14">
        <v>38869</v>
      </c>
    </row>
    <row r="441" spans="2:2" x14ac:dyDescent="0.25">
      <c r="B441" s="14">
        <v>38899</v>
      </c>
    </row>
    <row r="442" spans="2:2" x14ac:dyDescent="0.25">
      <c r="B442" s="14">
        <v>38930</v>
      </c>
    </row>
    <row r="443" spans="2:2" x14ac:dyDescent="0.25">
      <c r="B443" s="14">
        <v>38961</v>
      </c>
    </row>
    <row r="444" spans="2:2" x14ac:dyDescent="0.25">
      <c r="B444" s="14">
        <v>38991</v>
      </c>
    </row>
    <row r="445" spans="2:2" x14ac:dyDescent="0.25">
      <c r="B445" s="14">
        <v>39022</v>
      </c>
    </row>
    <row r="446" spans="2:2" x14ac:dyDescent="0.25">
      <c r="B446" s="14">
        <v>39052</v>
      </c>
    </row>
    <row r="447" spans="2:2" x14ac:dyDescent="0.25">
      <c r="B447" s="14">
        <v>39083</v>
      </c>
    </row>
    <row r="448" spans="2:2" x14ac:dyDescent="0.25">
      <c r="B448" s="14">
        <v>39114</v>
      </c>
    </row>
    <row r="449" spans="2:2" x14ac:dyDescent="0.25">
      <c r="B449" s="14">
        <v>39142</v>
      </c>
    </row>
    <row r="450" spans="2:2" x14ac:dyDescent="0.25">
      <c r="B450" s="14">
        <v>39173</v>
      </c>
    </row>
    <row r="451" spans="2:2" x14ac:dyDescent="0.25">
      <c r="B451" s="14">
        <v>39203</v>
      </c>
    </row>
    <row r="452" spans="2:2" x14ac:dyDescent="0.25">
      <c r="B452" s="14">
        <v>39234</v>
      </c>
    </row>
    <row r="453" spans="2:2" x14ac:dyDescent="0.25">
      <c r="B453" s="14">
        <v>39264</v>
      </c>
    </row>
    <row r="454" spans="2:2" x14ac:dyDescent="0.25">
      <c r="B454" s="14">
        <v>39295</v>
      </c>
    </row>
    <row r="455" spans="2:2" x14ac:dyDescent="0.25">
      <c r="B455" s="14">
        <v>39326</v>
      </c>
    </row>
    <row r="456" spans="2:2" x14ac:dyDescent="0.25">
      <c r="B456" s="14">
        <v>39356</v>
      </c>
    </row>
    <row r="457" spans="2:2" x14ac:dyDescent="0.25">
      <c r="B457" s="14">
        <v>39387</v>
      </c>
    </row>
    <row r="458" spans="2:2" x14ac:dyDescent="0.25">
      <c r="B458" s="14">
        <v>39417</v>
      </c>
    </row>
    <row r="459" spans="2:2" x14ac:dyDescent="0.25">
      <c r="B459" s="14">
        <v>39448</v>
      </c>
    </row>
    <row r="460" spans="2:2" x14ac:dyDescent="0.25">
      <c r="B460" s="14">
        <v>39479</v>
      </c>
    </row>
    <row r="461" spans="2:2" x14ac:dyDescent="0.25">
      <c r="B461" s="14">
        <v>39508</v>
      </c>
    </row>
    <row r="462" spans="2:2" x14ac:dyDescent="0.25">
      <c r="B462" s="14">
        <v>39539</v>
      </c>
    </row>
    <row r="463" spans="2:2" x14ac:dyDescent="0.25">
      <c r="B463" s="14">
        <v>39569</v>
      </c>
    </row>
    <row r="464" spans="2:2" x14ac:dyDescent="0.25">
      <c r="B464" s="14">
        <v>39600</v>
      </c>
    </row>
    <row r="465" spans="2:2" x14ac:dyDescent="0.25">
      <c r="B465" s="14">
        <v>39630</v>
      </c>
    </row>
    <row r="466" spans="2:2" x14ac:dyDescent="0.25">
      <c r="B466" s="14">
        <v>39661</v>
      </c>
    </row>
    <row r="467" spans="2:2" x14ac:dyDescent="0.25">
      <c r="B467" s="14">
        <v>39692</v>
      </c>
    </row>
    <row r="468" spans="2:2" x14ac:dyDescent="0.25">
      <c r="B468" s="14">
        <v>39722</v>
      </c>
    </row>
    <row r="469" spans="2:2" x14ac:dyDescent="0.25">
      <c r="B469" s="14">
        <v>39753</v>
      </c>
    </row>
    <row r="470" spans="2:2" x14ac:dyDescent="0.25">
      <c r="B470" s="14">
        <v>39783</v>
      </c>
    </row>
    <row r="471" spans="2:2" x14ac:dyDescent="0.25">
      <c r="B471" s="14">
        <v>39814</v>
      </c>
    </row>
    <row r="472" spans="2:2" x14ac:dyDescent="0.25">
      <c r="B472" s="14">
        <v>39845</v>
      </c>
    </row>
    <row r="473" spans="2:2" x14ac:dyDescent="0.25">
      <c r="B473" s="14">
        <v>39873</v>
      </c>
    </row>
    <row r="474" spans="2:2" x14ac:dyDescent="0.25">
      <c r="B474" s="14">
        <v>39904</v>
      </c>
    </row>
    <row r="475" spans="2:2" x14ac:dyDescent="0.25">
      <c r="B475" s="14">
        <v>39934</v>
      </c>
    </row>
    <row r="476" spans="2:2" x14ac:dyDescent="0.25">
      <c r="B476" s="14">
        <v>39965</v>
      </c>
    </row>
    <row r="477" spans="2:2" x14ac:dyDescent="0.25">
      <c r="B477" s="14">
        <v>39995</v>
      </c>
    </row>
    <row r="478" spans="2:2" x14ac:dyDescent="0.25">
      <c r="B478" s="14">
        <v>40026</v>
      </c>
    </row>
    <row r="479" spans="2:2" x14ac:dyDescent="0.25">
      <c r="B479" s="14">
        <v>40057</v>
      </c>
    </row>
    <row r="480" spans="2:2" x14ac:dyDescent="0.25">
      <c r="B480" s="14">
        <v>40087</v>
      </c>
    </row>
    <row r="481" spans="2:2" x14ac:dyDescent="0.25">
      <c r="B481" s="14">
        <v>40118</v>
      </c>
    </row>
    <row r="482" spans="2:2" x14ac:dyDescent="0.25">
      <c r="B482" s="14">
        <v>40148</v>
      </c>
    </row>
    <row r="483" spans="2:2" x14ac:dyDescent="0.25">
      <c r="B483" s="14">
        <v>40179</v>
      </c>
    </row>
    <row r="484" spans="2:2" x14ac:dyDescent="0.25">
      <c r="B484" s="14">
        <v>40210</v>
      </c>
    </row>
    <row r="485" spans="2:2" x14ac:dyDescent="0.25">
      <c r="B485" s="14">
        <v>40238</v>
      </c>
    </row>
    <row r="486" spans="2:2" x14ac:dyDescent="0.25">
      <c r="B486" s="14">
        <v>40269</v>
      </c>
    </row>
    <row r="487" spans="2:2" x14ac:dyDescent="0.25">
      <c r="B487" s="14">
        <v>40299</v>
      </c>
    </row>
    <row r="488" spans="2:2" x14ac:dyDescent="0.25">
      <c r="B488" s="14">
        <v>40330</v>
      </c>
    </row>
    <row r="489" spans="2:2" x14ac:dyDescent="0.25">
      <c r="B489" s="14">
        <v>40360</v>
      </c>
    </row>
    <row r="490" spans="2:2" x14ac:dyDescent="0.25">
      <c r="B490" s="14">
        <v>40391</v>
      </c>
    </row>
    <row r="491" spans="2:2" x14ac:dyDescent="0.25">
      <c r="B491" s="14">
        <v>40422</v>
      </c>
    </row>
    <row r="492" spans="2:2" x14ac:dyDescent="0.25">
      <c r="B492" s="14">
        <v>40452</v>
      </c>
    </row>
    <row r="493" spans="2:2" x14ac:dyDescent="0.25">
      <c r="B493" s="14">
        <v>40483</v>
      </c>
    </row>
    <row r="494" spans="2:2" x14ac:dyDescent="0.25">
      <c r="B494" s="14">
        <v>40513</v>
      </c>
    </row>
    <row r="495" spans="2:2" x14ac:dyDescent="0.25">
      <c r="B495" s="14">
        <v>40544</v>
      </c>
    </row>
    <row r="496" spans="2:2" x14ac:dyDescent="0.25">
      <c r="B496" s="14">
        <v>40575</v>
      </c>
    </row>
    <row r="497" spans="2:2" x14ac:dyDescent="0.25">
      <c r="B497" s="14">
        <v>40603</v>
      </c>
    </row>
    <row r="498" spans="2:2" x14ac:dyDescent="0.25">
      <c r="B498" s="14">
        <v>40634</v>
      </c>
    </row>
    <row r="499" spans="2:2" x14ac:dyDescent="0.25">
      <c r="B499" s="14">
        <v>40664</v>
      </c>
    </row>
    <row r="500" spans="2:2" x14ac:dyDescent="0.25">
      <c r="B500" s="14">
        <v>40695</v>
      </c>
    </row>
    <row r="501" spans="2:2" x14ac:dyDescent="0.25">
      <c r="B501" s="14">
        <v>40725</v>
      </c>
    </row>
    <row r="502" spans="2:2" x14ac:dyDescent="0.25">
      <c r="B502" s="14">
        <v>40756</v>
      </c>
    </row>
    <row r="503" spans="2:2" x14ac:dyDescent="0.25">
      <c r="B503" s="14">
        <v>40787</v>
      </c>
    </row>
    <row r="504" spans="2:2" x14ac:dyDescent="0.25">
      <c r="B504" s="14">
        <v>40817</v>
      </c>
    </row>
    <row r="505" spans="2:2" x14ac:dyDescent="0.25">
      <c r="B505" s="14">
        <v>40848</v>
      </c>
    </row>
    <row r="506" spans="2:2" x14ac:dyDescent="0.25">
      <c r="B506" s="14">
        <v>40878</v>
      </c>
    </row>
    <row r="507" spans="2:2" x14ac:dyDescent="0.25">
      <c r="B507" s="14">
        <v>40909</v>
      </c>
    </row>
    <row r="508" spans="2:2" x14ac:dyDescent="0.25">
      <c r="B508" s="14">
        <v>40940</v>
      </c>
    </row>
    <row r="509" spans="2:2" x14ac:dyDescent="0.25">
      <c r="B509" s="14">
        <v>40969</v>
      </c>
    </row>
    <row r="510" spans="2:2" x14ac:dyDescent="0.25">
      <c r="B510" s="14">
        <v>41000</v>
      </c>
    </row>
    <row r="511" spans="2:2" x14ac:dyDescent="0.25">
      <c r="B511" s="14">
        <v>41030</v>
      </c>
    </row>
    <row r="512" spans="2:2" x14ac:dyDescent="0.25">
      <c r="B512" s="14">
        <v>41061</v>
      </c>
    </row>
    <row r="513" spans="2:2" x14ac:dyDescent="0.25">
      <c r="B513" s="14">
        <v>41091</v>
      </c>
    </row>
    <row r="514" spans="2:2" x14ac:dyDescent="0.25">
      <c r="B514" s="14">
        <v>41122</v>
      </c>
    </row>
    <row r="515" spans="2:2" x14ac:dyDescent="0.25">
      <c r="B515" s="14">
        <v>41153</v>
      </c>
    </row>
    <row r="516" spans="2:2" x14ac:dyDescent="0.25">
      <c r="B516" s="14">
        <v>41183</v>
      </c>
    </row>
    <row r="517" spans="2:2" x14ac:dyDescent="0.25">
      <c r="B517" s="14">
        <v>41214</v>
      </c>
    </row>
    <row r="518" spans="2:2" x14ac:dyDescent="0.25">
      <c r="B518" s="14">
        <v>41244</v>
      </c>
    </row>
    <row r="519" spans="2:2" x14ac:dyDescent="0.25">
      <c r="B519" s="14">
        <v>41275</v>
      </c>
    </row>
    <row r="520" spans="2:2" x14ac:dyDescent="0.25">
      <c r="B520" s="14">
        <v>41306</v>
      </c>
    </row>
    <row r="521" spans="2:2" x14ac:dyDescent="0.25">
      <c r="B521" s="14">
        <v>41334</v>
      </c>
    </row>
    <row r="522" spans="2:2" x14ac:dyDescent="0.25">
      <c r="B522" s="14">
        <v>41365</v>
      </c>
    </row>
    <row r="523" spans="2:2" x14ac:dyDescent="0.25">
      <c r="B523" s="14">
        <v>41395</v>
      </c>
    </row>
    <row r="524" spans="2:2" x14ac:dyDescent="0.25">
      <c r="B524" s="14">
        <v>41426</v>
      </c>
    </row>
    <row r="525" spans="2:2" x14ac:dyDescent="0.25">
      <c r="B525" s="14">
        <v>41456</v>
      </c>
    </row>
    <row r="526" spans="2:2" x14ac:dyDescent="0.25">
      <c r="B526" s="14">
        <v>41487</v>
      </c>
    </row>
    <row r="527" spans="2:2" x14ac:dyDescent="0.25">
      <c r="B527" s="14">
        <v>41518</v>
      </c>
    </row>
    <row r="528" spans="2:2" x14ac:dyDescent="0.25">
      <c r="B528" s="14">
        <v>41548</v>
      </c>
    </row>
    <row r="529" spans="2:2" x14ac:dyDescent="0.25">
      <c r="B529" s="14">
        <v>41579</v>
      </c>
    </row>
    <row r="530" spans="2:2" x14ac:dyDescent="0.25">
      <c r="B530" s="14">
        <v>41609</v>
      </c>
    </row>
    <row r="531" spans="2:2" x14ac:dyDescent="0.25">
      <c r="B531" s="14">
        <v>41640</v>
      </c>
    </row>
    <row r="532" spans="2:2" x14ac:dyDescent="0.25">
      <c r="B532" s="14">
        <v>41671</v>
      </c>
    </row>
    <row r="533" spans="2:2" x14ac:dyDescent="0.25">
      <c r="B533" s="14">
        <v>41699</v>
      </c>
    </row>
    <row r="534" spans="2:2" x14ac:dyDescent="0.25">
      <c r="B534" s="14">
        <v>41730</v>
      </c>
    </row>
    <row r="535" spans="2:2" x14ac:dyDescent="0.25">
      <c r="B535" s="14">
        <v>41760</v>
      </c>
    </row>
    <row r="536" spans="2:2" x14ac:dyDescent="0.25">
      <c r="B536" s="14">
        <v>41791</v>
      </c>
    </row>
    <row r="537" spans="2:2" x14ac:dyDescent="0.25">
      <c r="B537" s="14">
        <v>41821</v>
      </c>
    </row>
    <row r="538" spans="2:2" x14ac:dyDescent="0.25">
      <c r="B538" s="14">
        <v>41852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6"/>
  <sheetViews>
    <sheetView workbookViewId="0">
      <selection activeCell="A25" sqref="A25:A26"/>
    </sheetView>
  </sheetViews>
  <sheetFormatPr defaultRowHeight="15" x14ac:dyDescent="0.25"/>
  <cols>
    <col min="1" max="1" width="15" bestFit="1" customWidth="1"/>
    <col min="3" max="3" width="17.28515625" bestFit="1" customWidth="1"/>
    <col min="4" max="4" width="17.85546875" bestFit="1" customWidth="1"/>
    <col min="5" max="5" width="17" bestFit="1" customWidth="1"/>
    <col min="6" max="6" width="18.140625" bestFit="1" customWidth="1"/>
    <col min="7" max="7" width="17.7109375" bestFit="1" customWidth="1"/>
    <col min="8" max="8" width="17.28515625" bestFit="1" customWidth="1"/>
    <col min="9" max="9" width="17" bestFit="1" customWidth="1"/>
    <col min="10" max="10" width="16.85546875" bestFit="1" customWidth="1"/>
    <col min="11" max="11" width="17" bestFit="1" customWidth="1"/>
    <col min="12" max="12" width="17.85546875" bestFit="1" customWidth="1"/>
    <col min="13" max="13" width="16.85546875" bestFit="1" customWidth="1"/>
    <col min="14" max="14" width="17.85546875" bestFit="1" customWidth="1"/>
    <col min="15" max="15" width="17" bestFit="1" customWidth="1"/>
    <col min="16" max="16" width="16.5703125" bestFit="1" customWidth="1"/>
    <col min="17" max="17" width="17.28515625" bestFit="1" customWidth="1"/>
    <col min="18" max="18" width="16.5703125" bestFit="1" customWidth="1"/>
    <col min="19" max="19" width="17" bestFit="1" customWidth="1"/>
    <col min="20" max="20" width="17.42578125" bestFit="1" customWidth="1"/>
    <col min="24" max="24" width="17.85546875" bestFit="1" customWidth="1"/>
    <col min="25" max="25" width="17.42578125" bestFit="1" customWidth="1"/>
    <col min="26" max="26" width="17.28515625" bestFit="1" customWidth="1"/>
    <col min="27" max="27" width="17" bestFit="1" customWidth="1"/>
    <col min="28" max="28" width="17.28515625" bestFit="1" customWidth="1"/>
    <col min="29" max="29" width="18" bestFit="1" customWidth="1"/>
    <col min="30" max="30" width="17" bestFit="1" customWidth="1"/>
    <col min="31" max="31" width="18" bestFit="1" customWidth="1"/>
    <col min="32" max="32" width="17.28515625" bestFit="1" customWidth="1"/>
    <col min="33" max="33" width="16.7109375" bestFit="1" customWidth="1"/>
    <col min="34" max="34" width="17.42578125" bestFit="1" customWidth="1"/>
    <col min="35" max="35" width="16.7109375" bestFit="1" customWidth="1"/>
    <col min="36" max="36" width="17.28515625" bestFit="1" customWidth="1"/>
  </cols>
  <sheetData>
    <row r="1" spans="1:40" x14ac:dyDescent="0.25">
      <c r="C1" s="12" t="str">
        <f>usd!C1</f>
        <v>USD</v>
      </c>
      <c r="D1" s="12" t="str">
        <f>usd!D1</f>
        <v>USD</v>
      </c>
      <c r="E1" s="12" t="str">
        <f>usd!E1</f>
        <v>USD</v>
      </c>
      <c r="F1" s="12" t="str">
        <f>usd!F1</f>
        <v>USD</v>
      </c>
      <c r="G1" s="12" t="str">
        <f>usd!G1</f>
        <v>USD</v>
      </c>
      <c r="H1" s="12" t="str">
        <f>usd!H1</f>
        <v>USD</v>
      </c>
      <c r="I1" s="12" t="str">
        <f>usd!I1</f>
        <v>USD</v>
      </c>
      <c r="J1" s="12" t="str">
        <f>usd!J1</f>
        <v>USD</v>
      </c>
      <c r="K1" s="12" t="str">
        <f>usd!K1</f>
        <v>USD</v>
      </c>
      <c r="L1" s="12" t="str">
        <f>usd!L1</f>
        <v>USD</v>
      </c>
      <c r="M1" s="12" t="str">
        <f>usd!M1</f>
        <v>USD</v>
      </c>
      <c r="N1" s="12" t="str">
        <f>usd!N1</f>
        <v>USD</v>
      </c>
      <c r="O1" s="12" t="str">
        <f>usd!O1</f>
        <v>USD</v>
      </c>
      <c r="P1" s="12" t="str">
        <f>usd!P1</f>
        <v>USD</v>
      </c>
      <c r="Q1" s="12" t="str">
        <f>usd!Q1</f>
        <v>USD</v>
      </c>
      <c r="R1" s="12" t="str">
        <f>usd!R1</f>
        <v>USD</v>
      </c>
      <c r="S1" s="12" t="str">
        <f>usd!S1</f>
        <v>USD</v>
      </c>
      <c r="T1" s="12" t="str">
        <f>cad!C1</f>
        <v>CAD</v>
      </c>
      <c r="U1" s="12" t="str">
        <f>cad!D1</f>
        <v>CAD</v>
      </c>
      <c r="V1" s="12" t="str">
        <f>cad!E1</f>
        <v>CAD</v>
      </c>
      <c r="W1" s="12" t="str">
        <f>cad!F1</f>
        <v>CAD</v>
      </c>
      <c r="X1" s="12" t="str">
        <f>cad!G1</f>
        <v>CAD</v>
      </c>
      <c r="Y1" s="12" t="str">
        <f>cad!H1</f>
        <v>CAD</v>
      </c>
      <c r="Z1" s="12" t="str">
        <f>cad!I1</f>
        <v>CAD</v>
      </c>
      <c r="AA1" s="12" t="str">
        <f>cad!J1</f>
        <v>CAD</v>
      </c>
      <c r="AB1" s="12" t="str">
        <f>cad!K1</f>
        <v>CAD</v>
      </c>
      <c r="AC1" s="12" t="str">
        <f>cad!L1</f>
        <v>CAD</v>
      </c>
      <c r="AD1" s="12" t="str">
        <f>cad!M1</f>
        <v>CAD</v>
      </c>
      <c r="AE1" s="12" t="str">
        <f>cad!N1</f>
        <v>CAD</v>
      </c>
      <c r="AF1" s="12" t="str">
        <f>cad!O1</f>
        <v>CAD</v>
      </c>
      <c r="AG1" s="12" t="str">
        <f>cad!P1</f>
        <v>CAD</v>
      </c>
      <c r="AH1" s="12" t="str">
        <f>cad!Q1</f>
        <v>CAD</v>
      </c>
      <c r="AI1" s="12" t="str">
        <f>cad!R1</f>
        <v>CAD</v>
      </c>
      <c r="AJ1" s="12" t="str">
        <f>cad!S1</f>
        <v>CAD</v>
      </c>
      <c r="AK1" s="12"/>
      <c r="AL1" s="12"/>
      <c r="AM1" s="12"/>
      <c r="AN1" s="12"/>
    </row>
    <row r="2" spans="1:40" x14ac:dyDescent="0.25">
      <c r="C2" s="12" t="str">
        <f>usd!C2</f>
        <v>PMI</v>
      </c>
      <c r="D2" s="12" t="str">
        <f>usd!D2</f>
        <v>NOR</v>
      </c>
      <c r="E2" s="12" t="str">
        <f>usd!E2</f>
        <v>INV</v>
      </c>
      <c r="F2" s="12" t="str">
        <f>usd!F2</f>
        <v>PMN</v>
      </c>
      <c r="G2" s="12" t="str">
        <f>usd!G2</f>
        <v>EMP</v>
      </c>
      <c r="H2" s="12" t="str">
        <f>usd!H2</f>
        <v>EAR</v>
      </c>
      <c r="I2" s="12" t="str">
        <f>usd!I2</f>
        <v>EXP</v>
      </c>
      <c r="J2" s="12" t="str">
        <f>usd!J2</f>
        <v>RET</v>
      </c>
      <c r="K2" s="12" t="str">
        <f>usd!K2</f>
        <v>IND</v>
      </c>
      <c r="L2" s="12" t="str">
        <f>usd!L2</f>
        <v>HOU</v>
      </c>
      <c r="M2" s="12" t="str">
        <f>usd!M2</f>
        <v>IOR</v>
      </c>
      <c r="N2" s="12" t="str">
        <f>usd!N2</f>
        <v>GOV</v>
      </c>
      <c r="O2" s="12" t="str">
        <f>usd!O2</f>
        <v>REC</v>
      </c>
      <c r="P2" s="12" t="str">
        <f>usd!P2</f>
        <v>CPI</v>
      </c>
      <c r="Q2" s="12" t="str">
        <f>usd!Q2</f>
        <v>CPX</v>
      </c>
      <c r="R2" s="12" t="str">
        <f>usd!R2</f>
        <v>PPI</v>
      </c>
      <c r="S2" s="12" t="str">
        <f>usd!S2</f>
        <v>EPR</v>
      </c>
      <c r="T2" s="12" t="str">
        <f>cad!C2</f>
        <v>PMI</v>
      </c>
      <c r="U2" s="12" t="str">
        <f>cad!D2</f>
        <v>NOR</v>
      </c>
      <c r="V2" s="12" t="str">
        <f>cad!E2</f>
        <v>INV</v>
      </c>
      <c r="W2" s="12" t="str">
        <f>cad!F2</f>
        <v>PMN</v>
      </c>
      <c r="X2" s="12" t="str">
        <f>cad!G2</f>
        <v>EMP</v>
      </c>
      <c r="Y2" s="12" t="str">
        <f>cad!H2</f>
        <v>EAR</v>
      </c>
      <c r="Z2" s="12" t="str">
        <f>cad!I2</f>
        <v>EXP</v>
      </c>
      <c r="AA2" s="12" t="str">
        <f>cad!J2</f>
        <v>RET</v>
      </c>
      <c r="AB2" s="12" t="str">
        <f>cad!K2</f>
        <v>IND</v>
      </c>
      <c r="AC2" s="12" t="str">
        <f>cad!L2</f>
        <v>HOU</v>
      </c>
      <c r="AD2" s="12" t="str">
        <f>cad!M2</f>
        <v>IOR</v>
      </c>
      <c r="AE2" s="12" t="str">
        <f>cad!N2</f>
        <v>GOV</v>
      </c>
      <c r="AF2" s="12" t="str">
        <f>cad!O2</f>
        <v>REC</v>
      </c>
      <c r="AG2" s="12" t="str">
        <f>cad!P2</f>
        <v>CPI</v>
      </c>
      <c r="AH2" s="12" t="str">
        <f>cad!Q2</f>
        <v>CPX</v>
      </c>
      <c r="AI2" s="12" t="str">
        <f>cad!R2</f>
        <v>PPI</v>
      </c>
      <c r="AJ2" s="12" t="str">
        <f>cad!S2</f>
        <v>EPR</v>
      </c>
      <c r="AK2" s="12"/>
      <c r="AL2" s="12"/>
      <c r="AM2" s="12"/>
      <c r="AN2" s="12"/>
    </row>
    <row r="3" spans="1:40" x14ac:dyDescent="0.25">
      <c r="A3" t="str">
        <f>usd_sd!A3</f>
        <v>Frequency</v>
      </c>
      <c r="C3" s="12">
        <f>usd!C3</f>
        <v>0</v>
      </c>
      <c r="D3" s="12">
        <f>usd!D3</f>
        <v>0</v>
      </c>
      <c r="E3" s="12">
        <f>usd!E3</f>
        <v>0</v>
      </c>
      <c r="F3" s="12">
        <f>usd!F3</f>
        <v>0</v>
      </c>
      <c r="G3" s="12">
        <f>usd!G3</f>
        <v>0</v>
      </c>
      <c r="H3" s="12">
        <f>usd!H3</f>
        <v>0</v>
      </c>
      <c r="I3" s="12">
        <f>usd!I3</f>
        <v>0</v>
      </c>
      <c r="J3" s="12">
        <f>usd!J3</f>
        <v>0</v>
      </c>
      <c r="K3" s="12">
        <f>usd!K3</f>
        <v>0</v>
      </c>
      <c r="L3" s="12">
        <f>usd!L3</f>
        <v>0</v>
      </c>
      <c r="M3" s="12">
        <f>usd!M3</f>
        <v>0</v>
      </c>
      <c r="N3" s="12">
        <f>usd!N3</f>
        <v>0</v>
      </c>
      <c r="O3" s="12">
        <f>usd!O3</f>
        <v>0</v>
      </c>
      <c r="P3" s="12">
        <f>usd!P3</f>
        <v>0</v>
      </c>
      <c r="Q3" s="12">
        <f>usd!Q3</f>
        <v>0</v>
      </c>
      <c r="R3" s="12">
        <f>usd!R3</f>
        <v>0</v>
      </c>
      <c r="S3" s="12">
        <f>usd!S3</f>
        <v>0</v>
      </c>
      <c r="T3" s="12">
        <f>cad!C3</f>
        <v>0</v>
      </c>
      <c r="U3" s="12">
        <f>cad!D3</f>
        <v>0</v>
      </c>
      <c r="V3" s="12">
        <f>cad!E3</f>
        <v>0</v>
      </c>
      <c r="W3" s="12">
        <f>cad!F3</f>
        <v>0</v>
      </c>
      <c r="X3" s="12">
        <f>cad!G3</f>
        <v>0</v>
      </c>
      <c r="Y3" s="12">
        <f>cad!H3</f>
        <v>0</v>
      </c>
      <c r="Z3" s="12">
        <f>cad!I3</f>
        <v>0</v>
      </c>
      <c r="AA3" s="12">
        <f>cad!J3</f>
        <v>0</v>
      </c>
      <c r="AB3" s="12">
        <f>cad!K3</f>
        <v>0</v>
      </c>
      <c r="AC3" s="12">
        <f>cad!L3</f>
        <v>0</v>
      </c>
      <c r="AD3" s="12">
        <f>cad!M3</f>
        <v>0</v>
      </c>
      <c r="AE3" s="12">
        <f>cad!N3</f>
        <v>0</v>
      </c>
      <c r="AF3" s="12">
        <f>cad!O3</f>
        <v>0</v>
      </c>
      <c r="AG3" s="12">
        <f>cad!P3</f>
        <v>0</v>
      </c>
      <c r="AH3" s="12">
        <f>cad!Q3</f>
        <v>0</v>
      </c>
      <c r="AI3" s="12">
        <f>cad!R3</f>
        <v>0</v>
      </c>
      <c r="AJ3" s="12">
        <f>cad!S3</f>
        <v>0</v>
      </c>
      <c r="AK3" s="12"/>
      <c r="AL3" s="12"/>
      <c r="AM3" s="12"/>
      <c r="AN3" s="12"/>
    </row>
    <row r="4" spans="1:40" x14ac:dyDescent="0.25">
      <c r="A4" t="str">
        <f>usd_sd!A5</f>
        <v>Real or nominal</v>
      </c>
      <c r="C4" s="12">
        <f>usd!C5</f>
        <v>0</v>
      </c>
      <c r="D4" s="12">
        <f>usd!D5</f>
        <v>0</v>
      </c>
      <c r="E4" s="12">
        <f>usd!E5</f>
        <v>0</v>
      </c>
      <c r="F4" s="12">
        <f>usd!F5</f>
        <v>0</v>
      </c>
      <c r="G4" s="12">
        <f>usd!G5</f>
        <v>0</v>
      </c>
      <c r="H4" s="12">
        <f>usd!H5</f>
        <v>1</v>
      </c>
      <c r="I4" s="12">
        <f>usd!I5</f>
        <v>1</v>
      </c>
      <c r="J4" s="12">
        <f>usd!J5</f>
        <v>0</v>
      </c>
      <c r="K4" s="12">
        <f>usd!K5</f>
        <v>0</v>
      </c>
      <c r="L4" s="12">
        <f>usd!L5</f>
        <v>0</v>
      </c>
      <c r="M4" s="12">
        <f>usd!M5</f>
        <v>1</v>
      </c>
      <c r="N4" s="12">
        <f>usd!N5</f>
        <v>1</v>
      </c>
      <c r="O4" s="12">
        <f>usd!O5</f>
        <v>0</v>
      </c>
      <c r="P4" s="12">
        <f>usd!P5</f>
        <v>0</v>
      </c>
      <c r="Q4" s="12">
        <f>usd!Q5</f>
        <v>0</v>
      </c>
      <c r="R4" s="12">
        <f>usd!R5</f>
        <v>0</v>
      </c>
      <c r="S4" s="12">
        <f>usd!S5</f>
        <v>0</v>
      </c>
      <c r="T4" s="12">
        <f>cad!C4</f>
        <v>0</v>
      </c>
      <c r="U4" s="12">
        <f>cad!D4</f>
        <v>0</v>
      </c>
      <c r="V4" s="12">
        <f>cad!E4</f>
        <v>0</v>
      </c>
      <c r="W4" s="12">
        <f>cad!F4</f>
        <v>0</v>
      </c>
      <c r="X4" s="12">
        <f>cad!G4</f>
        <v>0</v>
      </c>
      <c r="Y4" s="12">
        <f>cad!H4</f>
        <v>0</v>
      </c>
      <c r="Z4" s="12">
        <f>cad!I4</f>
        <v>0</v>
      </c>
      <c r="AA4" s="12">
        <f>cad!J4</f>
        <v>0</v>
      </c>
      <c r="AB4" s="12">
        <f>cad!K4</f>
        <v>0</v>
      </c>
      <c r="AC4" s="12">
        <f>cad!L4</f>
        <v>0</v>
      </c>
      <c r="AD4" s="12">
        <f>cad!M4</f>
        <v>0</v>
      </c>
      <c r="AE4" s="12">
        <f>cad!N4</f>
        <v>0</v>
      </c>
      <c r="AF4" s="12">
        <f>cad!O4</f>
        <v>0</v>
      </c>
      <c r="AG4" s="12">
        <f>cad!P4</f>
        <v>0</v>
      </c>
      <c r="AH4" s="12">
        <f>cad!Q4</f>
        <v>0</v>
      </c>
      <c r="AI4" s="12">
        <f>cad!R4</f>
        <v>1</v>
      </c>
      <c r="AJ4" s="12">
        <f>cad!S4</f>
        <v>0</v>
      </c>
      <c r="AK4" s="12"/>
      <c r="AL4" s="12"/>
      <c r="AM4" s="12"/>
      <c r="AN4" s="12"/>
    </row>
    <row r="5" spans="1:40" x14ac:dyDescent="0.25">
      <c r="A5" t="str">
        <f>usd_sd!A4</f>
        <v>SA</v>
      </c>
      <c r="C5" s="12">
        <f>usd!C4</f>
        <v>0</v>
      </c>
      <c r="D5" s="12">
        <f>usd!D4</f>
        <v>0</v>
      </c>
      <c r="E5" s="12">
        <f>usd!E4</f>
        <v>0</v>
      </c>
      <c r="F5" s="12">
        <f>usd!F4</f>
        <v>0</v>
      </c>
      <c r="G5" s="12">
        <f>usd!G4</f>
        <v>0</v>
      </c>
      <c r="H5" s="12">
        <f>usd!H4</f>
        <v>0</v>
      </c>
      <c r="I5" s="12">
        <f>usd!I4</f>
        <v>0</v>
      </c>
      <c r="J5" s="12">
        <f>usd!J4</f>
        <v>0</v>
      </c>
      <c r="K5" s="12">
        <f>usd!K4</f>
        <v>0</v>
      </c>
      <c r="L5" s="12">
        <f>usd!L4</f>
        <v>0</v>
      </c>
      <c r="M5" s="12">
        <f>usd!M4</f>
        <v>0</v>
      </c>
      <c r="N5" s="12">
        <f>usd!N4</f>
        <v>0</v>
      </c>
      <c r="O5" s="12">
        <f>usd!O4</f>
        <v>0</v>
      </c>
      <c r="P5" s="12">
        <f>usd!P4</f>
        <v>0</v>
      </c>
      <c r="Q5" s="12">
        <f>usd!Q4</f>
        <v>0</v>
      </c>
      <c r="R5" s="12">
        <f>usd!R4</f>
        <v>0</v>
      </c>
      <c r="S5" s="12">
        <f>usd!S4</f>
        <v>0</v>
      </c>
      <c r="T5" s="12">
        <f>cad!C5</f>
        <v>0</v>
      </c>
      <c r="U5" s="12">
        <f>cad!D5</f>
        <v>0</v>
      </c>
      <c r="V5" s="12">
        <f>cad!E5</f>
        <v>0</v>
      </c>
      <c r="W5" s="12">
        <f>cad!F5</f>
        <v>0</v>
      </c>
      <c r="X5" s="12">
        <f>cad!G5</f>
        <v>0</v>
      </c>
      <c r="Y5" s="12">
        <f>cad!H5</f>
        <v>1</v>
      </c>
      <c r="Z5" s="12">
        <f>cad!I5</f>
        <v>1</v>
      </c>
      <c r="AA5" s="12">
        <f>cad!J5</f>
        <v>0</v>
      </c>
      <c r="AB5" s="12">
        <f>cad!K5</f>
        <v>0</v>
      </c>
      <c r="AC5" s="12">
        <f>cad!L5</f>
        <v>0</v>
      </c>
      <c r="AD5" s="12">
        <f>cad!M5</f>
        <v>1</v>
      </c>
      <c r="AE5" s="12">
        <f>cad!N5</f>
        <v>1</v>
      </c>
      <c r="AF5" s="12">
        <f>cad!O5</f>
        <v>0</v>
      </c>
      <c r="AG5" s="12">
        <f>cad!P5</f>
        <v>0</v>
      </c>
      <c r="AH5" s="12">
        <f>cad!Q5</f>
        <v>0</v>
      </c>
      <c r="AI5" s="12">
        <f>cad!R5</f>
        <v>0</v>
      </c>
      <c r="AJ5" s="12">
        <f>cad!S5</f>
        <v>0</v>
      </c>
      <c r="AK5" s="12"/>
      <c r="AL5" s="12"/>
      <c r="AM5" s="12"/>
      <c r="AN5" s="12"/>
    </row>
    <row r="6" spans="1:40" x14ac:dyDescent="0.25">
      <c r="A6" t="str">
        <f>usd_sd!A6</f>
        <v>Transformation</v>
      </c>
      <c r="C6" s="12">
        <f>usd!C6</f>
        <v>0</v>
      </c>
      <c r="D6" s="12">
        <f>usd!D6</f>
        <v>0</v>
      </c>
      <c r="E6" s="12">
        <f>usd!E6</f>
        <v>0</v>
      </c>
      <c r="F6" s="12">
        <f>usd!F6</f>
        <v>0</v>
      </c>
      <c r="G6" s="12">
        <f>usd!G6</f>
        <v>1</v>
      </c>
      <c r="H6" s="12">
        <f>usd!H6</f>
        <v>1</v>
      </c>
      <c r="I6" s="12">
        <f>usd!I6</f>
        <v>1</v>
      </c>
      <c r="J6" s="12">
        <f>usd!J6</f>
        <v>1</v>
      </c>
      <c r="K6" s="12">
        <f>usd!K6</f>
        <v>1</v>
      </c>
      <c r="L6" s="12">
        <f>usd!L6</f>
        <v>1</v>
      </c>
      <c r="M6" s="12">
        <f>usd!M6</f>
        <v>1</v>
      </c>
      <c r="N6" s="12">
        <f>usd!N6</f>
        <v>1</v>
      </c>
      <c r="O6" s="12">
        <f>usd!O6</f>
        <v>0</v>
      </c>
      <c r="P6" s="12">
        <f>usd!P6</f>
        <v>1</v>
      </c>
      <c r="Q6" s="12">
        <f>usd!Q6</f>
        <v>1</v>
      </c>
      <c r="R6" s="12">
        <f>usd!R6</f>
        <v>1</v>
      </c>
      <c r="S6" s="12">
        <f>usd!S6</f>
        <v>1</v>
      </c>
      <c r="T6" s="12">
        <f>cad!C6</f>
        <v>0</v>
      </c>
      <c r="U6" s="12">
        <f>cad!D6</f>
        <v>0</v>
      </c>
      <c r="V6" s="12">
        <f>cad!E6</f>
        <v>0</v>
      </c>
      <c r="W6" s="12">
        <f>cad!F6</f>
        <v>0</v>
      </c>
      <c r="X6" s="12">
        <f>cad!G6</f>
        <v>1</v>
      </c>
      <c r="Y6" s="12">
        <f>cad!H6</f>
        <v>1</v>
      </c>
      <c r="Z6" s="12">
        <f>cad!I6</f>
        <v>1</v>
      </c>
      <c r="AA6" s="12">
        <f>cad!J6</f>
        <v>1</v>
      </c>
      <c r="AB6" s="12">
        <f>cad!K6</f>
        <v>1</v>
      </c>
      <c r="AC6" s="12">
        <f>cad!L6</f>
        <v>1</v>
      </c>
      <c r="AD6" s="12">
        <f>cad!M6</f>
        <v>1</v>
      </c>
      <c r="AE6" s="12">
        <f>cad!N6</f>
        <v>1</v>
      </c>
      <c r="AF6" s="12">
        <f>cad!O6</f>
        <v>0</v>
      </c>
      <c r="AG6" s="12">
        <f>cad!P6</f>
        <v>1</v>
      </c>
      <c r="AH6" s="12">
        <f>cad!Q6</f>
        <v>1</v>
      </c>
      <c r="AI6" s="12">
        <f>cad!R6</f>
        <v>1</v>
      </c>
      <c r="AJ6" s="12">
        <f>cad!S6</f>
        <v>1</v>
      </c>
      <c r="AK6" s="12"/>
      <c r="AL6" s="12"/>
      <c r="AM6" s="12"/>
      <c r="AN6" s="12"/>
    </row>
    <row r="7" spans="1:40" x14ac:dyDescent="0.25">
      <c r="A7" t="s">
        <v>615</v>
      </c>
      <c r="C7" s="12" t="str">
        <f>usd!C7</f>
        <v>USD_PMI_0_0_0_0</v>
      </c>
      <c r="D7" s="12" t="str">
        <f>usd!D7</f>
        <v>USD_NOR_0_0_0_0</v>
      </c>
      <c r="E7" s="12" t="str">
        <f>usd!E7</f>
        <v>USD_INV_0_0_0_0</v>
      </c>
      <c r="F7" s="12" t="str">
        <f>usd!F7</f>
        <v>USD_PMN_0_0_0_0</v>
      </c>
      <c r="G7" s="12" t="str">
        <f>usd!G7</f>
        <v>USD_EMP_0_0_0_1</v>
      </c>
      <c r="H7" s="12" t="str">
        <f>usd!H7</f>
        <v>USD_EAR_0_0_1_1</v>
      </c>
      <c r="I7" s="12" t="str">
        <f>usd!I7</f>
        <v>USD_EXP_0_0_1_1</v>
      </c>
      <c r="J7" s="12" t="str">
        <f>usd!J7</f>
        <v>USD_RET_0_0_0_1</v>
      </c>
      <c r="K7" s="12" t="str">
        <f>usd!K7</f>
        <v>USD_IND_0_0_0_1</v>
      </c>
      <c r="L7" s="12" t="str">
        <f>usd!L7</f>
        <v>USD_HOU_0_0_0_1</v>
      </c>
      <c r="M7" s="12" t="str">
        <f>usd!M7</f>
        <v>USD_IOR_0_0_1_1</v>
      </c>
      <c r="N7" s="12" t="str">
        <f>usd!N7</f>
        <v>USD_GOV_0_0_1_1</v>
      </c>
      <c r="O7" s="12" t="str">
        <f>usd!O7</f>
        <v>USD_REC_0_0_0_0</v>
      </c>
      <c r="P7" s="12" t="str">
        <f>usd!P7</f>
        <v>USD_CPI_0_0_0_1</v>
      </c>
      <c r="Q7" s="12" t="str">
        <f>usd!Q7</f>
        <v>USD_CPX_0_0_0_1</v>
      </c>
      <c r="R7" s="12" t="str">
        <f>usd!R7</f>
        <v>USD_PPI_0_0_0_1</v>
      </c>
      <c r="S7" s="12" t="str">
        <f>usd!S7</f>
        <v>USD_EPR_0_0_0_1</v>
      </c>
      <c r="T7" s="12" t="str">
        <f>cad!C7</f>
        <v>CAD_PMI_0_0_0_0</v>
      </c>
      <c r="U7" s="12">
        <f>cad!D7</f>
        <v>0</v>
      </c>
      <c r="V7" s="12">
        <f>cad!E7</f>
        <v>0</v>
      </c>
      <c r="W7" s="12">
        <f>cad!F7</f>
        <v>0</v>
      </c>
      <c r="X7" s="12" t="str">
        <f>cad!G7</f>
        <v>CAD_EMP_0_0_0_1</v>
      </c>
      <c r="Y7" s="12" t="str">
        <f>cad!H7</f>
        <v>CAD_EAR_0_0_1_1</v>
      </c>
      <c r="Z7" s="12" t="str">
        <f>cad!I7</f>
        <v>CAD_EXP_0_0_1_1</v>
      </c>
      <c r="AA7" s="12" t="str">
        <f>cad!J7</f>
        <v>CAD_RET_0_0_0_1</v>
      </c>
      <c r="AB7" s="12" t="str">
        <f>cad!K7</f>
        <v>CAD_IND_0_0_0_1</v>
      </c>
      <c r="AC7" s="12" t="str">
        <f>cad!L7</f>
        <v>CAD_HOU_0_0_0_1</v>
      </c>
      <c r="AD7" s="12" t="str">
        <f>cad!M7</f>
        <v>CAD_IOR_0_0_1_1</v>
      </c>
      <c r="AE7" s="12" t="str">
        <f>cad!N7</f>
        <v>CAD_GOV_0_0_1_1</v>
      </c>
      <c r="AF7" s="12" t="str">
        <f>cad!O7</f>
        <v>CAD_REC_0_0_0_0</v>
      </c>
      <c r="AG7" s="12" t="str">
        <f>cad!P7</f>
        <v>CAD_CPI_0_0_0_1</v>
      </c>
      <c r="AH7" s="12" t="str">
        <f>cad!Q7</f>
        <v>CAD_CPX_0_0_0_1</v>
      </c>
      <c r="AI7" s="12" t="str">
        <f>cad!R7</f>
        <v>CAD_PPI_0_1_0_1</v>
      </c>
      <c r="AJ7" s="12" t="str">
        <f>cad!S7</f>
        <v>CAD_EPR_0_0_0_1</v>
      </c>
      <c r="AK7" s="12"/>
      <c r="AL7" s="12"/>
      <c r="AM7" s="12"/>
      <c r="AN7" s="12"/>
    </row>
    <row r="8" spans="1:40" x14ac:dyDescent="0.25">
      <c r="A8" t="s">
        <v>616</v>
      </c>
      <c r="C8" s="12" t="str">
        <f>usd!C8</f>
        <v>S111VMC@INTSRVYS</v>
      </c>
      <c r="D8" s="12" t="str">
        <f>usd!D8</f>
        <v>S111VMNI@INTSRVYS</v>
      </c>
      <c r="E8" s="12" t="str">
        <f>usd!E8</f>
        <v>S111VMII@INTSRVYS</v>
      </c>
      <c r="F8" s="12" t="str">
        <f>usd!F8</f>
        <v>S111VFC@INTSRVYS</v>
      </c>
      <c r="G8" s="12" t="str">
        <f>usd!G8</f>
        <v>S111ELEN@G10</v>
      </c>
      <c r="H8" s="12" t="str">
        <f>usd!H8</f>
        <v>S111EH@G10</v>
      </c>
      <c r="I8" s="12" t="str">
        <f>usd!I8</f>
        <v>S111IX@G10</v>
      </c>
      <c r="J8" s="12" t="str">
        <f>usd!J8</f>
        <v>S111TRXC@G10</v>
      </c>
      <c r="K8" s="12" t="str">
        <f>usd!K8</f>
        <v>S111D@G10</v>
      </c>
      <c r="L8" s="12" t="str">
        <f>usd!L8</f>
        <v>S111HS@G10</v>
      </c>
      <c r="M8" s="12" t="str">
        <f>usd!M8</f>
        <v>S111TOD@G10</v>
      </c>
      <c r="N8" s="12" t="str">
        <f>usd!N8</f>
        <v>H111FGE@G10</v>
      </c>
      <c r="O8" s="12" t="str">
        <f>usd!O8</f>
        <v>RECESSM@USECON</v>
      </c>
      <c r="P8" s="12" t="str">
        <f>usd!P8</f>
        <v>S111PC@G10</v>
      </c>
      <c r="Q8" s="12" t="str">
        <f>usd!Q8</f>
        <v>S111PCX@G10</v>
      </c>
      <c r="R8" s="12" t="str">
        <f>usd!R8</f>
        <v>SP3200@USECON</v>
      </c>
      <c r="S8" s="12" t="str">
        <f>usd!S8</f>
        <v>H111PFXI@G10</v>
      </c>
      <c r="T8" s="12" t="str">
        <f>cad!C8</f>
        <v>S156VMI@INTSRVYS</v>
      </c>
      <c r="U8" s="12">
        <f>cad!D8</f>
        <v>0</v>
      </c>
      <c r="V8" s="12">
        <f>cad!E8</f>
        <v>0</v>
      </c>
      <c r="W8" s="12">
        <f>cad!F8</f>
        <v>0</v>
      </c>
      <c r="X8" s="12" t="str">
        <f>cad!G8</f>
        <v>S156ELE@G10</v>
      </c>
      <c r="Y8" s="12" t="str">
        <f>cad!H8</f>
        <v>S156EH@G10</v>
      </c>
      <c r="Z8" s="12" t="str">
        <f>cad!I8</f>
        <v>S156IX@G10</v>
      </c>
      <c r="AA8" s="12" t="str">
        <f>cad!J8</f>
        <v>S156TRSC@G10</v>
      </c>
      <c r="AB8" s="12" t="str">
        <f>cad!K8</f>
        <v>S156D@G10</v>
      </c>
      <c r="AC8" s="12" t="str">
        <f>cad!L8</f>
        <v>S156HP@G10</v>
      </c>
      <c r="AD8" s="12" t="str">
        <f>cad!M8</f>
        <v>S156TO@G10</v>
      </c>
      <c r="AE8" s="12" t="str">
        <f>cad!N8</f>
        <v>H156FGE@G10</v>
      </c>
      <c r="AF8" s="12" t="str">
        <f>cad!O8</f>
        <v>N156VRM@G10</v>
      </c>
      <c r="AG8" s="12" t="str">
        <f>cad!P8</f>
        <v>S156PC@G10</v>
      </c>
      <c r="AH8" s="12" t="str">
        <f>cad!Q8</f>
        <v>S156PCXG@G10</v>
      </c>
      <c r="AI8" s="12" t="str">
        <f>cad!R8</f>
        <v>V7P09115@CANADA</v>
      </c>
      <c r="AJ8" s="12" t="str">
        <f>cad!S8</f>
        <v>S156PFXI@G10</v>
      </c>
      <c r="AK8" s="12"/>
      <c r="AL8" s="12"/>
      <c r="AM8" s="12"/>
      <c r="AN8" s="12"/>
    </row>
    <row r="9" spans="1:40" x14ac:dyDescent="0.25">
      <c r="A9" t="s">
        <v>792</v>
      </c>
      <c r="C9" s="13" t="str">
        <f t="shared" ref="C9:AJ9" si="0">RIGHT(C8,LEN(C8)-FIND("@",C8))</f>
        <v>INTSRVYS</v>
      </c>
      <c r="D9" s="13" t="str">
        <f t="shared" si="0"/>
        <v>INTSRVYS</v>
      </c>
      <c r="E9" s="13" t="str">
        <f t="shared" si="0"/>
        <v>INTSRVYS</v>
      </c>
      <c r="F9" s="13" t="str">
        <f t="shared" si="0"/>
        <v>INTSRVYS</v>
      </c>
      <c r="G9" s="13" t="str">
        <f t="shared" si="0"/>
        <v>G10</v>
      </c>
      <c r="H9" s="13" t="str">
        <f t="shared" si="0"/>
        <v>G10</v>
      </c>
      <c r="I9" s="13" t="str">
        <f t="shared" si="0"/>
        <v>G10</v>
      </c>
      <c r="J9" s="13" t="str">
        <f t="shared" si="0"/>
        <v>G10</v>
      </c>
      <c r="K9" s="13" t="str">
        <f t="shared" si="0"/>
        <v>G10</v>
      </c>
      <c r="L9" s="13" t="str">
        <f t="shared" si="0"/>
        <v>G10</v>
      </c>
      <c r="M9" s="13" t="str">
        <f t="shared" si="0"/>
        <v>G10</v>
      </c>
      <c r="N9" s="13" t="str">
        <f t="shared" si="0"/>
        <v>G10</v>
      </c>
      <c r="O9" s="13" t="str">
        <f t="shared" si="0"/>
        <v>USECON</v>
      </c>
      <c r="P9" s="13" t="str">
        <f t="shared" si="0"/>
        <v>G10</v>
      </c>
      <c r="Q9" s="13" t="str">
        <f t="shared" si="0"/>
        <v>G10</v>
      </c>
      <c r="R9" s="13" t="str">
        <f t="shared" si="0"/>
        <v>USECON</v>
      </c>
      <c r="S9" s="13" t="str">
        <f t="shared" si="0"/>
        <v>G10</v>
      </c>
      <c r="T9" s="13" t="str">
        <f t="shared" si="0"/>
        <v>INTSRVYS</v>
      </c>
      <c r="U9" s="13" t="e">
        <f t="shared" si="0"/>
        <v>#VALUE!</v>
      </c>
      <c r="V9" s="13" t="e">
        <f t="shared" si="0"/>
        <v>#VALUE!</v>
      </c>
      <c r="W9" s="13" t="e">
        <f t="shared" si="0"/>
        <v>#VALUE!</v>
      </c>
      <c r="X9" s="13" t="str">
        <f t="shared" si="0"/>
        <v>G10</v>
      </c>
      <c r="Y9" s="13" t="str">
        <f t="shared" si="0"/>
        <v>G10</v>
      </c>
      <c r="Z9" s="13" t="str">
        <f t="shared" si="0"/>
        <v>G10</v>
      </c>
      <c r="AA9" s="13" t="str">
        <f t="shared" si="0"/>
        <v>G10</v>
      </c>
      <c r="AB9" s="13" t="str">
        <f t="shared" si="0"/>
        <v>G10</v>
      </c>
      <c r="AC9" s="13" t="str">
        <f t="shared" si="0"/>
        <v>G10</v>
      </c>
      <c r="AD9" s="13" t="str">
        <f t="shared" si="0"/>
        <v>G10</v>
      </c>
      <c r="AE9" s="13" t="str">
        <f t="shared" si="0"/>
        <v>G10</v>
      </c>
      <c r="AF9" s="13" t="str">
        <f t="shared" si="0"/>
        <v>G10</v>
      </c>
      <c r="AG9" s="13" t="str">
        <f t="shared" si="0"/>
        <v>G10</v>
      </c>
      <c r="AH9" s="13" t="str">
        <f t="shared" si="0"/>
        <v>G10</v>
      </c>
      <c r="AI9" s="13" t="str">
        <f t="shared" si="0"/>
        <v>CANADA</v>
      </c>
      <c r="AJ9" s="13" t="str">
        <f t="shared" si="0"/>
        <v>G10</v>
      </c>
    </row>
    <row r="17" spans="1:2" x14ac:dyDescent="0.25">
      <c r="A17" t="s">
        <v>550</v>
      </c>
      <c r="B17" t="s">
        <v>786</v>
      </c>
    </row>
    <row r="18" spans="1:2" x14ac:dyDescent="0.25">
      <c r="A18" t="s">
        <v>537</v>
      </c>
      <c r="B18" t="s">
        <v>791</v>
      </c>
    </row>
    <row r="19" spans="1:2" x14ac:dyDescent="0.25">
      <c r="A19" t="s">
        <v>536</v>
      </c>
      <c r="B19" t="s">
        <v>787</v>
      </c>
    </row>
    <row r="20" spans="1:2" x14ac:dyDescent="0.25">
      <c r="A20" t="s">
        <v>535</v>
      </c>
      <c r="B20" t="s">
        <v>788</v>
      </c>
    </row>
    <row r="21" spans="1:2" x14ac:dyDescent="0.25">
      <c r="A21" t="s">
        <v>533</v>
      </c>
      <c r="B21" t="s">
        <v>789</v>
      </c>
    </row>
    <row r="22" spans="1:2" x14ac:dyDescent="0.25">
      <c r="A22" t="s">
        <v>534</v>
      </c>
      <c r="B22" t="s">
        <v>790</v>
      </c>
    </row>
    <row r="25" spans="1:2" x14ac:dyDescent="0.25">
      <c r="A25" s="15">
        <v>25569</v>
      </c>
    </row>
    <row r="26" spans="1:2" x14ac:dyDescent="0.25">
      <c r="A26" s="16">
        <f ca="1">(YEAR(NOW())-YEAR(A25))*12+MONTH(NOW())-MONTH(A25)</f>
        <v>535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5"/>
  <sheetViews>
    <sheetView workbookViewId="0">
      <pane xSplit="2" ySplit="10" topLeftCell="C95" activePane="bottomRight" state="frozen"/>
      <selection pane="topRight" activeCell="C1" sqref="C1"/>
      <selection pane="bottomLeft" activeCell="A11" sqref="A11"/>
      <selection pane="bottomRight" activeCell="J1" sqref="J1"/>
    </sheetView>
  </sheetViews>
  <sheetFormatPr defaultRowHeight="15" x14ac:dyDescent="0.25"/>
  <sheetData>
    <row r="1" spans="1:14" x14ac:dyDescent="0.25">
      <c r="A1" s="1" t="s">
        <v>10</v>
      </c>
      <c r="B1" s="1" t="s">
        <v>11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I1" s="7" t="s">
        <v>530</v>
      </c>
      <c r="J1" s="6" t="s">
        <v>5</v>
      </c>
      <c r="K1" s="6" t="s">
        <v>6</v>
      </c>
      <c r="L1" t="s">
        <v>7</v>
      </c>
      <c r="M1" t="s">
        <v>8</v>
      </c>
      <c r="N1" t="s">
        <v>9</v>
      </c>
    </row>
    <row r="2" spans="1:14" x14ac:dyDescent="0.25">
      <c r="A2" t="s">
        <v>21</v>
      </c>
      <c r="C2" t="s">
        <v>30</v>
      </c>
      <c r="D2" t="s">
        <v>31</v>
      </c>
      <c r="E2" t="s">
        <v>32</v>
      </c>
      <c r="F2" t="s">
        <v>37</v>
      </c>
      <c r="G2" t="s">
        <v>43</v>
      </c>
      <c r="I2" t="s">
        <v>532</v>
      </c>
      <c r="J2" t="s">
        <v>51</v>
      </c>
      <c r="K2" t="s">
        <v>57</v>
      </c>
      <c r="L2" t="s">
        <v>60</v>
      </c>
      <c r="M2" t="s">
        <v>66</v>
      </c>
      <c r="N2" t="s">
        <v>72</v>
      </c>
    </row>
    <row r="3" spans="1:14" x14ac:dyDescent="0.25">
      <c r="A3" t="s">
        <v>20</v>
      </c>
      <c r="C3" t="s">
        <v>29</v>
      </c>
      <c r="D3" t="s">
        <v>29</v>
      </c>
      <c r="E3" t="s">
        <v>29</v>
      </c>
      <c r="F3" t="s">
        <v>36</v>
      </c>
      <c r="G3" t="s">
        <v>42</v>
      </c>
      <c r="I3" t="s">
        <v>528</v>
      </c>
      <c r="J3" t="s">
        <v>50</v>
      </c>
      <c r="K3" t="s">
        <v>56</v>
      </c>
      <c r="L3" t="s">
        <v>59</v>
      </c>
      <c r="M3" t="s">
        <v>65</v>
      </c>
      <c r="N3" t="s">
        <v>71</v>
      </c>
    </row>
    <row r="4" spans="1:14" x14ac:dyDescent="0.25">
      <c r="A4" t="s">
        <v>19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I4" t="s">
        <v>46</v>
      </c>
      <c r="J4" t="s">
        <v>49</v>
      </c>
      <c r="K4" t="s">
        <v>55</v>
      </c>
      <c r="L4" t="s">
        <v>46</v>
      </c>
      <c r="M4" t="s">
        <v>46</v>
      </c>
      <c r="N4" t="s">
        <v>70</v>
      </c>
    </row>
    <row r="5" spans="1:14" x14ac:dyDescent="0.25">
      <c r="A5" t="s">
        <v>18</v>
      </c>
      <c r="C5" t="s">
        <v>27</v>
      </c>
      <c r="D5" t="s">
        <v>27</v>
      </c>
      <c r="E5" t="s">
        <v>27</v>
      </c>
      <c r="F5" t="s">
        <v>35</v>
      </c>
      <c r="G5" t="s">
        <v>41</v>
      </c>
      <c r="I5" t="s">
        <v>54</v>
      </c>
      <c r="J5" t="s">
        <v>41</v>
      </c>
      <c r="K5" t="s">
        <v>54</v>
      </c>
      <c r="L5" t="s">
        <v>41</v>
      </c>
      <c r="M5" t="s">
        <v>64</v>
      </c>
      <c r="N5" t="s">
        <v>69</v>
      </c>
    </row>
    <row r="6" spans="1:14" x14ac:dyDescent="0.25">
      <c r="A6" t="s">
        <v>17</v>
      </c>
      <c r="C6" t="s">
        <v>26</v>
      </c>
      <c r="D6" t="s">
        <v>26</v>
      </c>
      <c r="E6" t="s">
        <v>26</v>
      </c>
      <c r="F6" t="s">
        <v>34</v>
      </c>
      <c r="G6" t="s">
        <v>40</v>
      </c>
      <c r="I6" t="s">
        <v>53</v>
      </c>
      <c r="J6" t="s">
        <v>40</v>
      </c>
      <c r="K6" t="s">
        <v>53</v>
      </c>
      <c r="L6" t="s">
        <v>40</v>
      </c>
      <c r="M6" t="s">
        <v>63</v>
      </c>
      <c r="N6" t="s">
        <v>68</v>
      </c>
    </row>
    <row r="7" spans="1:14" x14ac:dyDescent="0.25">
      <c r="A7" t="s">
        <v>16</v>
      </c>
      <c r="C7" t="s">
        <v>25</v>
      </c>
      <c r="D7" t="s">
        <v>25</v>
      </c>
      <c r="E7" t="s">
        <v>25</v>
      </c>
      <c r="F7" t="s">
        <v>25</v>
      </c>
      <c r="G7" t="s">
        <v>25</v>
      </c>
      <c r="I7" t="s">
        <v>45</v>
      </c>
      <c r="J7" t="s">
        <v>45</v>
      </c>
      <c r="K7" t="s">
        <v>25</v>
      </c>
      <c r="L7" t="s">
        <v>45</v>
      </c>
      <c r="M7" t="s">
        <v>25</v>
      </c>
      <c r="N7" t="s">
        <v>45</v>
      </c>
    </row>
    <row r="8" spans="1:14" x14ac:dyDescent="0.25">
      <c r="A8" t="s">
        <v>15</v>
      </c>
      <c r="C8" t="s">
        <v>24</v>
      </c>
      <c r="D8" t="s">
        <v>24</v>
      </c>
      <c r="E8" t="s">
        <v>24</v>
      </c>
      <c r="F8" t="s">
        <v>33</v>
      </c>
      <c r="G8" t="s">
        <v>39</v>
      </c>
      <c r="I8" t="s">
        <v>531</v>
      </c>
      <c r="J8" t="s">
        <v>48</v>
      </c>
      <c r="K8" t="s">
        <v>52</v>
      </c>
      <c r="L8" t="s">
        <v>58</v>
      </c>
      <c r="M8" t="s">
        <v>62</v>
      </c>
      <c r="N8" t="s">
        <v>67</v>
      </c>
    </row>
    <row r="9" spans="1:14" x14ac:dyDescent="0.25">
      <c r="A9" t="s">
        <v>14</v>
      </c>
      <c r="C9" t="s">
        <v>23</v>
      </c>
      <c r="D9" t="s">
        <v>23</v>
      </c>
      <c r="E9" t="s">
        <v>23</v>
      </c>
      <c r="F9" t="s">
        <v>23</v>
      </c>
      <c r="G9" t="s">
        <v>23</v>
      </c>
      <c r="I9" t="s">
        <v>23</v>
      </c>
      <c r="J9" t="s">
        <v>47</v>
      </c>
      <c r="K9" t="s">
        <v>47</v>
      </c>
      <c r="L9" t="s">
        <v>23</v>
      </c>
      <c r="M9" t="s">
        <v>23</v>
      </c>
      <c r="N9" t="s">
        <v>23</v>
      </c>
    </row>
    <row r="10" spans="1:14" x14ac:dyDescent="0.25">
      <c r="A10" t="s">
        <v>13</v>
      </c>
      <c r="C10" t="s">
        <v>22</v>
      </c>
      <c r="D10" t="s">
        <v>22</v>
      </c>
      <c r="E10" t="s">
        <v>22</v>
      </c>
      <c r="F10" t="s">
        <v>22</v>
      </c>
      <c r="G10" t="s">
        <v>38</v>
      </c>
      <c r="I10" t="s">
        <v>44</v>
      </c>
      <c r="J10" t="s">
        <v>44</v>
      </c>
      <c r="K10" t="s">
        <v>22</v>
      </c>
      <c r="L10" t="s">
        <v>38</v>
      </c>
      <c r="M10" t="s">
        <v>61</v>
      </c>
      <c r="N10" t="s">
        <v>44</v>
      </c>
    </row>
    <row r="11" spans="1:14" x14ac:dyDescent="0.25">
      <c r="A11" t="s">
        <v>12</v>
      </c>
      <c r="B11" s="2">
        <v>29251</v>
      </c>
      <c r="C11" s="3" t="e">
        <v>#N/A</v>
      </c>
      <c r="D11" s="3" t="e">
        <v>#N/A</v>
      </c>
      <c r="E11" s="3" t="e">
        <v>#N/A</v>
      </c>
      <c r="F11" s="3" t="e">
        <v>#N/A</v>
      </c>
      <c r="G11" s="4">
        <v>6211.8</v>
      </c>
      <c r="I11" s="5" t="e">
        <v>#N/A</v>
      </c>
      <c r="L11" s="5" t="e">
        <v>#N/A</v>
      </c>
      <c r="M11" s="4" t="e">
        <v>#N/A</v>
      </c>
      <c r="N11" s="5">
        <v>2589</v>
      </c>
    </row>
    <row r="12" spans="1:14" x14ac:dyDescent="0.25">
      <c r="A12" t="s">
        <v>73</v>
      </c>
      <c r="B12" s="2">
        <v>29280</v>
      </c>
      <c r="C12" s="3" t="e">
        <v>#N/A</v>
      </c>
      <c r="D12" s="3" t="e">
        <v>#N/A</v>
      </c>
      <c r="E12" s="3" t="e">
        <v>#N/A</v>
      </c>
      <c r="F12" s="3" t="e">
        <v>#N/A</v>
      </c>
      <c r="G12" s="4">
        <v>6226.1</v>
      </c>
      <c r="I12" s="5" t="e">
        <v>#N/A</v>
      </c>
      <c r="L12" s="5" t="e">
        <v>#N/A</v>
      </c>
      <c r="M12" s="4" t="e">
        <v>#N/A</v>
      </c>
      <c r="N12" s="5">
        <v>2678</v>
      </c>
    </row>
    <row r="13" spans="1:14" x14ac:dyDescent="0.25">
      <c r="A13" t="s">
        <v>74</v>
      </c>
      <c r="B13" s="2">
        <v>29311</v>
      </c>
      <c r="C13" s="3" t="e">
        <v>#N/A</v>
      </c>
      <c r="D13" s="3" t="e">
        <v>#N/A</v>
      </c>
      <c r="E13" s="3" t="e">
        <v>#N/A</v>
      </c>
      <c r="F13" s="3" t="e">
        <v>#N/A</v>
      </c>
      <c r="G13" s="4">
        <v>6238.9</v>
      </c>
      <c r="I13" s="5" t="e">
        <v>#N/A</v>
      </c>
      <c r="L13" s="5" t="e">
        <v>#N/A</v>
      </c>
      <c r="M13" s="4" t="e">
        <v>#N/A</v>
      </c>
      <c r="N13" s="5">
        <v>2505</v>
      </c>
    </row>
    <row r="14" spans="1:14" x14ac:dyDescent="0.25">
      <c r="A14" t="s">
        <v>75</v>
      </c>
      <c r="B14" s="2">
        <v>29341</v>
      </c>
      <c r="C14" s="3" t="e">
        <v>#N/A</v>
      </c>
      <c r="D14" s="3" t="e">
        <v>#N/A</v>
      </c>
      <c r="E14" s="3" t="e">
        <v>#N/A</v>
      </c>
      <c r="F14" s="3" t="e">
        <v>#N/A</v>
      </c>
      <c r="G14" s="4">
        <v>6251.2</v>
      </c>
      <c r="I14" s="5" t="e">
        <v>#N/A</v>
      </c>
      <c r="L14" s="5" t="e">
        <v>#N/A</v>
      </c>
      <c r="M14" s="4" t="e">
        <v>#N/A</v>
      </c>
      <c r="N14" s="5">
        <v>2648</v>
      </c>
    </row>
    <row r="15" spans="1:14" x14ac:dyDescent="0.25">
      <c r="A15" t="s">
        <v>76</v>
      </c>
      <c r="B15" s="2">
        <v>29372</v>
      </c>
      <c r="C15" s="3" t="e">
        <v>#N/A</v>
      </c>
      <c r="D15" s="3" t="e">
        <v>#N/A</v>
      </c>
      <c r="E15" s="3" t="e">
        <v>#N/A</v>
      </c>
      <c r="F15" s="3" t="e">
        <v>#N/A</v>
      </c>
      <c r="G15" s="4">
        <v>6272.1</v>
      </c>
      <c r="I15" s="5" t="e">
        <v>#N/A</v>
      </c>
      <c r="L15" s="5" t="e">
        <v>#N/A</v>
      </c>
      <c r="M15" s="4" t="e">
        <v>#N/A</v>
      </c>
      <c r="N15" s="5">
        <v>2787</v>
      </c>
    </row>
    <row r="16" spans="1:14" x14ac:dyDescent="0.25">
      <c r="A16" t="s">
        <v>77</v>
      </c>
      <c r="B16" s="2">
        <v>29402</v>
      </c>
      <c r="C16" s="3" t="e">
        <v>#N/A</v>
      </c>
      <c r="D16" s="3" t="e">
        <v>#N/A</v>
      </c>
      <c r="E16" s="3" t="e">
        <v>#N/A</v>
      </c>
      <c r="F16" s="3" t="e">
        <v>#N/A</v>
      </c>
      <c r="G16" s="4">
        <v>6279.9</v>
      </c>
      <c r="I16" s="5" t="e">
        <v>#N/A</v>
      </c>
      <c r="L16" s="5" t="e">
        <v>#N/A</v>
      </c>
      <c r="M16" s="4" t="e">
        <v>#N/A</v>
      </c>
      <c r="N16" s="5">
        <v>2613</v>
      </c>
    </row>
    <row r="17" spans="1:14" x14ac:dyDescent="0.25">
      <c r="A17" t="s">
        <v>78</v>
      </c>
      <c r="B17" s="2">
        <v>29433</v>
      </c>
      <c r="C17" s="3" t="e">
        <v>#N/A</v>
      </c>
      <c r="D17" s="3" t="e">
        <v>#N/A</v>
      </c>
      <c r="E17" s="3" t="e">
        <v>#N/A</v>
      </c>
      <c r="F17" s="3" t="e">
        <v>#N/A</v>
      </c>
      <c r="G17" s="4">
        <v>6310.6</v>
      </c>
      <c r="I17" s="5" t="e">
        <v>#N/A</v>
      </c>
      <c r="L17" s="5" t="e">
        <v>#N/A</v>
      </c>
      <c r="M17" s="4" t="e">
        <v>#N/A</v>
      </c>
      <c r="N17" s="5">
        <v>3172</v>
      </c>
    </row>
    <row r="18" spans="1:14" x14ac:dyDescent="0.25">
      <c r="A18" t="s">
        <v>79</v>
      </c>
      <c r="B18" s="2">
        <v>29464</v>
      </c>
      <c r="C18" s="3" t="e">
        <v>#N/A</v>
      </c>
      <c r="D18" s="3" t="e">
        <v>#N/A</v>
      </c>
      <c r="E18" s="3" t="e">
        <v>#N/A</v>
      </c>
      <c r="F18" s="3" t="e">
        <v>#N/A</v>
      </c>
      <c r="G18" s="4">
        <v>6321.9</v>
      </c>
      <c r="I18" s="5" t="e">
        <v>#N/A</v>
      </c>
      <c r="L18" s="5" t="e">
        <v>#N/A</v>
      </c>
      <c r="M18" s="4" t="e">
        <v>#N/A</v>
      </c>
      <c r="N18" s="5">
        <v>2968</v>
      </c>
    </row>
    <row r="19" spans="1:14" x14ac:dyDescent="0.25">
      <c r="A19" t="s">
        <v>80</v>
      </c>
      <c r="B19" s="2">
        <v>29494</v>
      </c>
      <c r="C19" s="3" t="e">
        <v>#N/A</v>
      </c>
      <c r="D19" s="3" t="e">
        <v>#N/A</v>
      </c>
      <c r="E19" s="3" t="e">
        <v>#N/A</v>
      </c>
      <c r="F19" s="3" t="e">
        <v>#N/A</v>
      </c>
      <c r="G19" s="4">
        <v>6326.8</v>
      </c>
      <c r="I19" s="5" t="e">
        <v>#N/A</v>
      </c>
      <c r="L19" s="5" t="e">
        <v>#N/A</v>
      </c>
      <c r="M19" s="4" t="e">
        <v>#N/A</v>
      </c>
      <c r="N19" s="5">
        <v>2880</v>
      </c>
    </row>
    <row r="20" spans="1:14" x14ac:dyDescent="0.25">
      <c r="A20" t="s">
        <v>81</v>
      </c>
      <c r="B20" s="2">
        <v>29525</v>
      </c>
      <c r="C20" s="3" t="e">
        <v>#N/A</v>
      </c>
      <c r="D20" s="3" t="e">
        <v>#N/A</v>
      </c>
      <c r="E20" s="3" t="e">
        <v>#N/A</v>
      </c>
      <c r="F20" s="3" t="e">
        <v>#N/A</v>
      </c>
      <c r="G20" s="4">
        <v>6311.4</v>
      </c>
      <c r="I20" s="5" t="e">
        <v>#N/A</v>
      </c>
      <c r="L20" s="5" t="e">
        <v>#N/A</v>
      </c>
      <c r="M20" s="4" t="e">
        <v>#N/A</v>
      </c>
      <c r="N20" s="5">
        <v>3113</v>
      </c>
    </row>
    <row r="21" spans="1:14" x14ac:dyDescent="0.25">
      <c r="A21" t="s">
        <v>82</v>
      </c>
      <c r="B21" s="2">
        <v>29555</v>
      </c>
      <c r="C21" s="3" t="e">
        <v>#N/A</v>
      </c>
      <c r="D21" s="3" t="e">
        <v>#N/A</v>
      </c>
      <c r="E21" s="3" t="e">
        <v>#N/A</v>
      </c>
      <c r="F21" s="3" t="e">
        <v>#N/A</v>
      </c>
      <c r="G21" s="4">
        <v>6337</v>
      </c>
      <c r="I21" s="5" t="e">
        <v>#N/A</v>
      </c>
      <c r="L21" s="5" t="e">
        <v>#N/A</v>
      </c>
      <c r="M21" s="4" t="e">
        <v>#N/A</v>
      </c>
      <c r="N21" s="5">
        <v>2797</v>
      </c>
    </row>
    <row r="22" spans="1:14" x14ac:dyDescent="0.25">
      <c r="A22" t="s">
        <v>83</v>
      </c>
      <c r="B22" s="2">
        <v>29586</v>
      </c>
      <c r="C22" s="3" t="e">
        <v>#N/A</v>
      </c>
      <c r="D22" s="3" t="e">
        <v>#N/A</v>
      </c>
      <c r="E22" s="3" t="e">
        <v>#N/A</v>
      </c>
      <c r="F22" s="3" t="e">
        <v>#N/A</v>
      </c>
      <c r="G22" s="4">
        <v>6357.2</v>
      </c>
      <c r="I22" s="5" t="e">
        <v>#N/A</v>
      </c>
      <c r="L22" s="5" t="e">
        <v>#N/A</v>
      </c>
      <c r="M22" s="4" t="e">
        <v>#N/A</v>
      </c>
      <c r="N22" s="5">
        <v>3296</v>
      </c>
    </row>
    <row r="23" spans="1:14" x14ac:dyDescent="0.25">
      <c r="A23" t="s">
        <v>84</v>
      </c>
      <c r="B23" s="2">
        <v>29617</v>
      </c>
      <c r="C23" s="3" t="e">
        <v>#N/A</v>
      </c>
      <c r="D23" s="3" t="e">
        <v>#N/A</v>
      </c>
      <c r="E23" s="3" t="e">
        <v>#N/A</v>
      </c>
      <c r="F23" s="3" t="e">
        <v>#N/A</v>
      </c>
      <c r="G23" s="4">
        <v>6359.6</v>
      </c>
      <c r="I23" s="5" t="e">
        <v>#N/A</v>
      </c>
      <c r="L23" s="5" t="e">
        <v>#N/A</v>
      </c>
      <c r="M23" s="4" t="e">
        <v>#N/A</v>
      </c>
      <c r="N23" s="5">
        <v>2791</v>
      </c>
    </row>
    <row r="24" spans="1:14" x14ac:dyDescent="0.25">
      <c r="A24" t="s">
        <v>85</v>
      </c>
      <c r="B24" s="2">
        <v>29645</v>
      </c>
      <c r="C24" s="3" t="e">
        <v>#N/A</v>
      </c>
      <c r="D24" s="3" t="e">
        <v>#N/A</v>
      </c>
      <c r="E24" s="3" t="e">
        <v>#N/A</v>
      </c>
      <c r="F24" s="3" t="e">
        <v>#N/A</v>
      </c>
      <c r="G24" s="4">
        <v>6379.1</v>
      </c>
      <c r="I24" s="5" t="e">
        <v>#N/A</v>
      </c>
      <c r="L24" s="5" t="e">
        <v>#N/A</v>
      </c>
      <c r="M24" s="4" t="e">
        <v>#N/A</v>
      </c>
      <c r="N24" s="5">
        <v>2920</v>
      </c>
    </row>
    <row r="25" spans="1:14" x14ac:dyDescent="0.25">
      <c r="A25" t="s">
        <v>86</v>
      </c>
      <c r="B25" s="2">
        <v>29676</v>
      </c>
      <c r="C25" s="3" t="e">
        <v>#N/A</v>
      </c>
      <c r="D25" s="3" t="e">
        <v>#N/A</v>
      </c>
      <c r="E25" s="3" t="e">
        <v>#N/A</v>
      </c>
      <c r="F25" s="3" t="e">
        <v>#N/A</v>
      </c>
      <c r="G25" s="4">
        <v>6383.1</v>
      </c>
      <c r="I25" s="5" t="e">
        <v>#N/A</v>
      </c>
      <c r="L25" s="5" t="e">
        <v>#N/A</v>
      </c>
      <c r="M25" s="4" t="e">
        <v>#N/A</v>
      </c>
      <c r="N25" s="5">
        <v>2969</v>
      </c>
    </row>
    <row r="26" spans="1:14" x14ac:dyDescent="0.25">
      <c r="A26" t="s">
        <v>87</v>
      </c>
      <c r="B26" s="2">
        <v>29706</v>
      </c>
      <c r="C26" s="3" t="e">
        <v>#N/A</v>
      </c>
      <c r="D26" s="3" t="e">
        <v>#N/A</v>
      </c>
      <c r="E26" s="3" t="e">
        <v>#N/A</v>
      </c>
      <c r="F26" s="3" t="e">
        <v>#N/A</v>
      </c>
      <c r="G26" s="4">
        <v>6411.5</v>
      </c>
      <c r="I26" s="5" t="e">
        <v>#N/A</v>
      </c>
      <c r="L26" s="5" t="e">
        <v>#N/A</v>
      </c>
      <c r="M26" s="4" t="e">
        <v>#N/A</v>
      </c>
      <c r="N26" s="5">
        <v>3079</v>
      </c>
    </row>
    <row r="27" spans="1:14" x14ac:dyDescent="0.25">
      <c r="A27" t="s">
        <v>88</v>
      </c>
      <c r="B27" s="2">
        <v>29737</v>
      </c>
      <c r="C27" s="3" t="e">
        <v>#N/A</v>
      </c>
      <c r="D27" s="3" t="e">
        <v>#N/A</v>
      </c>
      <c r="E27" s="3" t="e">
        <v>#N/A</v>
      </c>
      <c r="F27" s="3" t="e">
        <v>#N/A</v>
      </c>
      <c r="G27" s="4">
        <v>6410.4</v>
      </c>
      <c r="I27" s="5" t="e">
        <v>#N/A</v>
      </c>
      <c r="L27" s="5" t="e">
        <v>#N/A</v>
      </c>
      <c r="M27" s="4" t="e">
        <v>#N/A</v>
      </c>
      <c r="N27" s="5">
        <v>3090</v>
      </c>
    </row>
    <row r="28" spans="1:14" x14ac:dyDescent="0.25">
      <c r="A28" t="s">
        <v>89</v>
      </c>
      <c r="B28" s="2">
        <v>29767</v>
      </c>
      <c r="C28" s="3" t="e">
        <v>#N/A</v>
      </c>
      <c r="D28" s="3" t="e">
        <v>#N/A</v>
      </c>
      <c r="E28" s="3" t="e">
        <v>#N/A</v>
      </c>
      <c r="F28" s="3" t="e">
        <v>#N/A</v>
      </c>
      <c r="G28" s="4">
        <v>6425.5</v>
      </c>
      <c r="I28" s="5" t="e">
        <v>#N/A</v>
      </c>
      <c r="L28" s="5" t="e">
        <v>#N/A</v>
      </c>
      <c r="M28" s="4" t="e">
        <v>#N/A</v>
      </c>
      <c r="N28" s="5">
        <v>3197</v>
      </c>
    </row>
    <row r="29" spans="1:14" x14ac:dyDescent="0.25">
      <c r="A29" t="s">
        <v>90</v>
      </c>
      <c r="B29" s="2">
        <v>29798</v>
      </c>
      <c r="C29" s="3" t="e">
        <v>#N/A</v>
      </c>
      <c r="D29" s="3" t="e">
        <v>#N/A</v>
      </c>
      <c r="E29" s="3" t="e">
        <v>#N/A</v>
      </c>
      <c r="F29" s="3" t="e">
        <v>#N/A</v>
      </c>
      <c r="G29" s="4">
        <v>6420.7</v>
      </c>
      <c r="I29" s="5" t="e">
        <v>#N/A</v>
      </c>
      <c r="L29" s="5" t="e">
        <v>#N/A</v>
      </c>
      <c r="M29" s="4" t="e">
        <v>#N/A</v>
      </c>
      <c r="N29" s="5">
        <v>3605</v>
      </c>
    </row>
    <row r="30" spans="1:14" x14ac:dyDescent="0.25">
      <c r="A30" t="s">
        <v>91</v>
      </c>
      <c r="B30" s="2">
        <v>29829</v>
      </c>
      <c r="C30" s="3" t="e">
        <v>#N/A</v>
      </c>
      <c r="D30" s="3" t="e">
        <v>#N/A</v>
      </c>
      <c r="E30" s="3" t="e">
        <v>#N/A</v>
      </c>
      <c r="F30" s="3" t="e">
        <v>#N/A</v>
      </c>
      <c r="G30" s="4">
        <v>6436.4</v>
      </c>
      <c r="I30" s="5" t="e">
        <v>#N/A</v>
      </c>
      <c r="L30" s="5" t="e">
        <v>#N/A</v>
      </c>
      <c r="M30" s="4" t="e">
        <v>#N/A</v>
      </c>
      <c r="N30" s="5">
        <v>3503</v>
      </c>
    </row>
    <row r="31" spans="1:14" x14ac:dyDescent="0.25">
      <c r="A31" t="s">
        <v>92</v>
      </c>
      <c r="B31" s="2">
        <v>29859</v>
      </c>
      <c r="C31" s="3" t="e">
        <v>#N/A</v>
      </c>
      <c r="D31" s="3" t="e">
        <v>#N/A</v>
      </c>
      <c r="E31" s="3" t="e">
        <v>#N/A</v>
      </c>
      <c r="F31" s="3" t="e">
        <v>#N/A</v>
      </c>
      <c r="G31" s="4">
        <v>6465.8</v>
      </c>
      <c r="I31" s="5" t="e">
        <v>#N/A</v>
      </c>
      <c r="L31" s="5" t="e">
        <v>#N/A</v>
      </c>
      <c r="M31" s="4" t="e">
        <v>#N/A</v>
      </c>
      <c r="N31" s="5">
        <v>3147</v>
      </c>
    </row>
    <row r="32" spans="1:14" x14ac:dyDescent="0.25">
      <c r="A32" t="s">
        <v>93</v>
      </c>
      <c r="B32" s="2">
        <v>29890</v>
      </c>
      <c r="C32" s="3" t="e">
        <v>#N/A</v>
      </c>
      <c r="D32" s="3" t="e">
        <v>#N/A</v>
      </c>
      <c r="E32" s="3" t="e">
        <v>#N/A</v>
      </c>
      <c r="F32" s="3" t="e">
        <v>#N/A</v>
      </c>
      <c r="G32" s="4">
        <v>6434.3</v>
      </c>
      <c r="I32" s="5" t="e">
        <v>#N/A</v>
      </c>
      <c r="L32" s="5" t="e">
        <v>#N/A</v>
      </c>
      <c r="M32" s="4" t="e">
        <v>#N/A</v>
      </c>
      <c r="N32" s="5">
        <v>3272</v>
      </c>
    </row>
    <row r="33" spans="1:14" x14ac:dyDescent="0.25">
      <c r="A33" t="s">
        <v>94</v>
      </c>
      <c r="B33" s="2">
        <v>29920</v>
      </c>
      <c r="C33" s="3" t="e">
        <v>#N/A</v>
      </c>
      <c r="D33" s="3" t="e">
        <v>#N/A</v>
      </c>
      <c r="E33" s="3" t="e">
        <v>#N/A</v>
      </c>
      <c r="F33" s="3" t="e">
        <v>#N/A</v>
      </c>
      <c r="G33" s="4">
        <v>6424.4</v>
      </c>
      <c r="I33" s="5" t="e">
        <v>#N/A</v>
      </c>
      <c r="L33" s="5" t="e">
        <v>#N/A</v>
      </c>
      <c r="M33" s="4" t="e">
        <v>#N/A</v>
      </c>
      <c r="N33" s="5">
        <v>3199</v>
      </c>
    </row>
    <row r="34" spans="1:14" x14ac:dyDescent="0.25">
      <c r="A34" t="s">
        <v>95</v>
      </c>
      <c r="B34" s="2">
        <v>29951</v>
      </c>
      <c r="C34" s="3" t="e">
        <v>#N/A</v>
      </c>
      <c r="D34" s="3" t="e">
        <v>#N/A</v>
      </c>
      <c r="E34" s="3" t="e">
        <v>#N/A</v>
      </c>
      <c r="F34" s="3" t="e">
        <v>#N/A</v>
      </c>
      <c r="G34" s="4">
        <v>6435.6</v>
      </c>
      <c r="I34" s="5" t="e">
        <v>#N/A</v>
      </c>
      <c r="L34" s="5" t="e">
        <v>#N/A</v>
      </c>
      <c r="M34" s="4" t="e">
        <v>#N/A</v>
      </c>
      <c r="N34" s="5">
        <v>3972</v>
      </c>
    </row>
    <row r="35" spans="1:14" x14ac:dyDescent="0.25">
      <c r="A35" t="s">
        <v>96</v>
      </c>
      <c r="B35" s="2">
        <v>29982</v>
      </c>
      <c r="C35" s="3" t="e">
        <v>#N/A</v>
      </c>
      <c r="D35" s="3" t="e">
        <v>#N/A</v>
      </c>
      <c r="E35" s="3" t="e">
        <v>#N/A</v>
      </c>
      <c r="F35" s="3" t="e">
        <v>#N/A</v>
      </c>
      <c r="G35" s="4">
        <v>6469.9</v>
      </c>
      <c r="I35" s="5" t="e">
        <v>#N/A</v>
      </c>
      <c r="L35" s="5" t="e">
        <v>#N/A</v>
      </c>
      <c r="M35" s="4" t="e">
        <v>#N/A</v>
      </c>
      <c r="N35" s="5">
        <v>3165</v>
      </c>
    </row>
    <row r="36" spans="1:14" x14ac:dyDescent="0.25">
      <c r="A36" t="s">
        <v>97</v>
      </c>
      <c r="B36" s="2">
        <v>30010</v>
      </c>
      <c r="C36" s="3" t="e">
        <v>#N/A</v>
      </c>
      <c r="D36" s="3" t="e">
        <v>#N/A</v>
      </c>
      <c r="E36" s="3" t="e">
        <v>#N/A</v>
      </c>
      <c r="F36" s="3" t="e">
        <v>#N/A</v>
      </c>
      <c r="G36" s="4">
        <v>6457.2</v>
      </c>
      <c r="I36" s="5" t="e">
        <v>#N/A</v>
      </c>
      <c r="L36" s="5" t="e">
        <v>#N/A</v>
      </c>
      <c r="M36" s="4" t="e">
        <v>#N/A</v>
      </c>
      <c r="N36" s="5">
        <v>3303</v>
      </c>
    </row>
    <row r="37" spans="1:14" x14ac:dyDescent="0.25">
      <c r="A37" t="s">
        <v>98</v>
      </c>
      <c r="B37" s="2">
        <v>30041</v>
      </c>
      <c r="C37" s="3" t="e">
        <v>#N/A</v>
      </c>
      <c r="D37" s="3" t="e">
        <v>#N/A</v>
      </c>
      <c r="E37" s="3" t="e">
        <v>#N/A</v>
      </c>
      <c r="F37" s="3" t="e">
        <v>#N/A</v>
      </c>
      <c r="G37" s="4">
        <v>6450.2</v>
      </c>
      <c r="I37" s="5" t="e">
        <v>#N/A</v>
      </c>
      <c r="L37" s="5" t="e">
        <v>#N/A</v>
      </c>
      <c r="M37" s="4" t="e">
        <v>#N/A</v>
      </c>
      <c r="N37" s="5">
        <v>3370</v>
      </c>
    </row>
    <row r="38" spans="1:14" x14ac:dyDescent="0.25">
      <c r="A38" t="s">
        <v>99</v>
      </c>
      <c r="B38" s="2">
        <v>30071</v>
      </c>
      <c r="C38" s="3" t="e">
        <v>#N/A</v>
      </c>
      <c r="D38" s="3" t="e">
        <v>#N/A</v>
      </c>
      <c r="E38" s="3" t="e">
        <v>#N/A</v>
      </c>
      <c r="F38" s="3" t="e">
        <v>#N/A</v>
      </c>
      <c r="G38" s="4">
        <v>6462.8</v>
      </c>
      <c r="I38" s="5" t="e">
        <v>#N/A</v>
      </c>
      <c r="L38" s="5" t="e">
        <v>#N/A</v>
      </c>
      <c r="M38" s="4" t="e">
        <v>#N/A</v>
      </c>
      <c r="N38" s="5">
        <v>3640</v>
      </c>
    </row>
    <row r="39" spans="1:14" x14ac:dyDescent="0.25">
      <c r="A39" t="s">
        <v>100</v>
      </c>
      <c r="B39" s="2">
        <v>30102</v>
      </c>
      <c r="C39" s="3" t="e">
        <v>#N/A</v>
      </c>
      <c r="D39" s="3" t="e">
        <v>#N/A</v>
      </c>
      <c r="E39" s="3" t="e">
        <v>#N/A</v>
      </c>
      <c r="F39" s="3" t="e">
        <v>#N/A</v>
      </c>
      <c r="G39" s="4">
        <v>6439.3</v>
      </c>
      <c r="I39" s="5" t="e">
        <v>#N/A</v>
      </c>
      <c r="L39" s="5" t="e">
        <v>#N/A</v>
      </c>
      <c r="M39" s="4" t="e">
        <v>#N/A</v>
      </c>
      <c r="N39" s="5">
        <v>3447</v>
      </c>
    </row>
    <row r="40" spans="1:14" x14ac:dyDescent="0.25">
      <c r="A40" t="s">
        <v>101</v>
      </c>
      <c r="B40" s="2">
        <v>30132</v>
      </c>
      <c r="C40" s="3" t="e">
        <v>#N/A</v>
      </c>
      <c r="D40" s="3" t="e">
        <v>#N/A</v>
      </c>
      <c r="E40" s="3" t="e">
        <v>#N/A</v>
      </c>
      <c r="F40" s="3" t="e">
        <v>#N/A</v>
      </c>
      <c r="G40" s="4">
        <v>6425.3</v>
      </c>
      <c r="I40" s="5" t="e">
        <v>#N/A</v>
      </c>
      <c r="L40" s="5" t="e">
        <v>#N/A</v>
      </c>
      <c r="M40" s="4" t="e">
        <v>#N/A</v>
      </c>
      <c r="N40" s="5">
        <v>3720</v>
      </c>
    </row>
    <row r="41" spans="1:14" x14ac:dyDescent="0.25">
      <c r="A41" t="s">
        <v>102</v>
      </c>
      <c r="B41" s="2">
        <v>30163</v>
      </c>
      <c r="C41" s="3" t="e">
        <v>#N/A</v>
      </c>
      <c r="D41" s="3" t="e">
        <v>#N/A</v>
      </c>
      <c r="E41" s="3" t="e">
        <v>#N/A</v>
      </c>
      <c r="F41" s="3" t="e">
        <v>#N/A</v>
      </c>
      <c r="G41" s="4">
        <v>6420</v>
      </c>
      <c r="I41" s="5" t="e">
        <v>#N/A</v>
      </c>
      <c r="L41" s="5" t="e">
        <v>#N/A</v>
      </c>
      <c r="M41" s="4" t="e">
        <v>#N/A</v>
      </c>
      <c r="N41" s="5">
        <v>3930</v>
      </c>
    </row>
    <row r="42" spans="1:14" x14ac:dyDescent="0.25">
      <c r="A42" t="s">
        <v>103</v>
      </c>
      <c r="B42" s="2">
        <v>30194</v>
      </c>
      <c r="C42" s="3" t="e">
        <v>#N/A</v>
      </c>
      <c r="D42" s="3" t="e">
        <v>#N/A</v>
      </c>
      <c r="E42" s="3" t="e">
        <v>#N/A</v>
      </c>
      <c r="F42" s="3" t="e">
        <v>#N/A</v>
      </c>
      <c r="G42" s="4">
        <v>6424.2</v>
      </c>
      <c r="I42" s="5" t="e">
        <v>#N/A</v>
      </c>
      <c r="L42" s="5" t="e">
        <v>#N/A</v>
      </c>
      <c r="M42" s="4" t="e">
        <v>#N/A</v>
      </c>
      <c r="N42" s="5">
        <v>4104</v>
      </c>
    </row>
    <row r="43" spans="1:14" x14ac:dyDescent="0.25">
      <c r="A43" t="s">
        <v>104</v>
      </c>
      <c r="B43" s="2">
        <v>30224</v>
      </c>
      <c r="C43" s="3" t="e">
        <v>#N/A</v>
      </c>
      <c r="D43" s="3" t="e">
        <v>#N/A</v>
      </c>
      <c r="E43" s="3" t="e">
        <v>#N/A</v>
      </c>
      <c r="F43" s="3" t="e">
        <v>#N/A</v>
      </c>
      <c r="G43" s="4">
        <v>6405</v>
      </c>
      <c r="I43" s="5" t="e">
        <v>#N/A</v>
      </c>
      <c r="L43" s="5" t="e">
        <v>#N/A</v>
      </c>
      <c r="M43" s="4" t="e">
        <v>#N/A</v>
      </c>
      <c r="N43" s="5">
        <v>3253</v>
      </c>
    </row>
    <row r="44" spans="1:14" x14ac:dyDescent="0.25">
      <c r="A44" t="s">
        <v>105</v>
      </c>
      <c r="B44" s="2">
        <v>30255</v>
      </c>
      <c r="C44" s="3" t="e">
        <v>#N/A</v>
      </c>
      <c r="D44" s="3" t="e">
        <v>#N/A</v>
      </c>
      <c r="E44" s="3" t="e">
        <v>#N/A</v>
      </c>
      <c r="F44" s="3" t="e">
        <v>#N/A</v>
      </c>
      <c r="G44" s="4">
        <v>6407.4</v>
      </c>
      <c r="I44" s="5" t="e">
        <v>#N/A</v>
      </c>
      <c r="L44" s="5" t="e">
        <v>#N/A</v>
      </c>
      <c r="M44" s="4" t="e">
        <v>#N/A</v>
      </c>
      <c r="N44" s="5">
        <v>3928</v>
      </c>
    </row>
    <row r="45" spans="1:14" x14ac:dyDescent="0.25">
      <c r="A45" t="s">
        <v>106</v>
      </c>
      <c r="B45" s="2">
        <v>30285</v>
      </c>
      <c r="C45" s="3" t="e">
        <v>#N/A</v>
      </c>
      <c r="D45" s="3" t="e">
        <v>#N/A</v>
      </c>
      <c r="E45" s="3" t="e">
        <v>#N/A</v>
      </c>
      <c r="F45" s="3" t="e">
        <v>#N/A</v>
      </c>
      <c r="G45" s="4">
        <v>6350.7</v>
      </c>
      <c r="I45" s="5" t="e">
        <v>#N/A</v>
      </c>
      <c r="L45" s="5" t="e">
        <v>#N/A</v>
      </c>
      <c r="M45" s="4" t="e">
        <v>#N/A</v>
      </c>
      <c r="N45" s="5">
        <v>3783</v>
      </c>
    </row>
    <row r="46" spans="1:14" x14ac:dyDescent="0.25">
      <c r="A46" t="s">
        <v>107</v>
      </c>
      <c r="B46" s="2">
        <v>30316</v>
      </c>
      <c r="C46" s="3" t="e">
        <v>#N/A</v>
      </c>
      <c r="D46" s="3" t="e">
        <v>#N/A</v>
      </c>
      <c r="E46" s="3" t="e">
        <v>#N/A</v>
      </c>
      <c r="F46" s="3" t="e">
        <v>#N/A</v>
      </c>
      <c r="G46" s="4">
        <v>6301.5</v>
      </c>
      <c r="I46" s="5" t="e">
        <v>#N/A</v>
      </c>
      <c r="L46" s="5" t="e">
        <v>#N/A</v>
      </c>
      <c r="M46" s="4" t="e">
        <v>#N/A</v>
      </c>
      <c r="N46" s="5">
        <v>4902</v>
      </c>
    </row>
    <row r="47" spans="1:14" x14ac:dyDescent="0.25">
      <c r="A47" t="s">
        <v>108</v>
      </c>
      <c r="B47" s="2">
        <v>30347</v>
      </c>
      <c r="C47" s="3" t="e">
        <v>#N/A</v>
      </c>
      <c r="D47" s="3" t="e">
        <v>#N/A</v>
      </c>
      <c r="E47" s="3" t="e">
        <v>#N/A</v>
      </c>
      <c r="F47" s="3" t="e">
        <v>#N/A</v>
      </c>
      <c r="G47" s="4">
        <v>6296.6</v>
      </c>
      <c r="I47" s="5" t="e">
        <v>#N/A</v>
      </c>
      <c r="L47" s="5" t="e">
        <v>#N/A</v>
      </c>
      <c r="M47" s="4" t="e">
        <v>#N/A</v>
      </c>
      <c r="N47" s="5">
        <v>3504</v>
      </c>
    </row>
    <row r="48" spans="1:14" x14ac:dyDescent="0.25">
      <c r="A48" t="s">
        <v>109</v>
      </c>
      <c r="B48" s="2">
        <v>30375</v>
      </c>
      <c r="C48" s="3" t="e">
        <v>#N/A</v>
      </c>
      <c r="D48" s="3" t="e">
        <v>#N/A</v>
      </c>
      <c r="E48" s="3" t="e">
        <v>#N/A</v>
      </c>
      <c r="F48" s="3" t="e">
        <v>#N/A</v>
      </c>
      <c r="G48" s="4">
        <v>6295.8</v>
      </c>
      <c r="I48" s="5" t="e">
        <v>#N/A</v>
      </c>
      <c r="L48" s="5" t="e">
        <v>#N/A</v>
      </c>
      <c r="M48" s="4" t="e">
        <v>#N/A</v>
      </c>
      <c r="N48" s="5">
        <v>4068</v>
      </c>
    </row>
    <row r="49" spans="1:14" x14ac:dyDescent="0.25">
      <c r="A49" t="s">
        <v>110</v>
      </c>
      <c r="B49" s="2">
        <v>30406</v>
      </c>
      <c r="C49" s="3" t="e">
        <v>#N/A</v>
      </c>
      <c r="D49" s="3" t="e">
        <v>#N/A</v>
      </c>
      <c r="E49" s="3" t="e">
        <v>#N/A</v>
      </c>
      <c r="F49" s="3" t="e">
        <v>#N/A</v>
      </c>
      <c r="G49" s="4">
        <v>6263.5</v>
      </c>
      <c r="I49" s="5" t="e">
        <v>#N/A</v>
      </c>
      <c r="L49" s="5" t="e">
        <v>#N/A</v>
      </c>
      <c r="M49" s="4" t="e">
        <v>#N/A</v>
      </c>
      <c r="N49" s="5">
        <v>4236</v>
      </c>
    </row>
    <row r="50" spans="1:14" x14ac:dyDescent="0.25">
      <c r="A50" t="s">
        <v>111</v>
      </c>
      <c r="B50" s="2">
        <v>30436</v>
      </c>
      <c r="C50" s="3" t="e">
        <v>#N/A</v>
      </c>
      <c r="D50" s="3" t="e">
        <v>#N/A</v>
      </c>
      <c r="E50" s="3" t="e">
        <v>#N/A</v>
      </c>
      <c r="F50" s="3" t="e">
        <v>#N/A</v>
      </c>
      <c r="G50" s="4">
        <v>6241.5</v>
      </c>
      <c r="I50" s="5" t="e">
        <v>#N/A</v>
      </c>
      <c r="L50" s="5" t="e">
        <v>#N/A</v>
      </c>
      <c r="M50" s="4" t="e">
        <v>#N/A</v>
      </c>
      <c r="N50" s="5">
        <v>4138</v>
      </c>
    </row>
    <row r="51" spans="1:14" x14ac:dyDescent="0.25">
      <c r="A51" t="s">
        <v>112</v>
      </c>
      <c r="B51" s="2">
        <v>30467</v>
      </c>
      <c r="C51" s="3" t="e">
        <v>#N/A</v>
      </c>
      <c r="D51" s="3" t="e">
        <v>#N/A</v>
      </c>
      <c r="E51" s="3" t="e">
        <v>#N/A</v>
      </c>
      <c r="F51" s="3" t="e">
        <v>#N/A</v>
      </c>
      <c r="G51" s="4">
        <v>6270.5</v>
      </c>
      <c r="I51" s="5" t="e">
        <v>#N/A</v>
      </c>
      <c r="L51" s="5" t="e">
        <v>#N/A</v>
      </c>
      <c r="M51" s="4" t="e">
        <v>#N/A</v>
      </c>
      <c r="N51" s="5">
        <v>4015</v>
      </c>
    </row>
    <row r="52" spans="1:14" x14ac:dyDescent="0.25">
      <c r="A52" t="s">
        <v>113</v>
      </c>
      <c r="B52" s="2">
        <v>30497</v>
      </c>
      <c r="C52" s="3" t="e">
        <v>#N/A</v>
      </c>
      <c r="D52" s="3" t="e">
        <v>#N/A</v>
      </c>
      <c r="E52" s="3" t="e">
        <v>#N/A</v>
      </c>
      <c r="F52" s="3" t="e">
        <v>#N/A</v>
      </c>
      <c r="G52" s="4">
        <v>6275.2</v>
      </c>
      <c r="I52" s="5" t="e">
        <v>#N/A</v>
      </c>
      <c r="L52" s="5" t="e">
        <v>#N/A</v>
      </c>
      <c r="M52" s="4" t="e">
        <v>#N/A</v>
      </c>
      <c r="N52" s="5">
        <v>5115</v>
      </c>
    </row>
    <row r="53" spans="1:14" x14ac:dyDescent="0.25">
      <c r="A53" t="s">
        <v>114</v>
      </c>
      <c r="B53" s="2">
        <v>30528</v>
      </c>
      <c r="C53" s="3" t="e">
        <v>#N/A</v>
      </c>
      <c r="D53" s="3" t="e">
        <v>#N/A</v>
      </c>
      <c r="E53" s="3" t="e">
        <v>#N/A</v>
      </c>
      <c r="F53" s="3" t="e">
        <v>#N/A</v>
      </c>
      <c r="G53" s="4">
        <v>6288.8</v>
      </c>
      <c r="I53" s="5" t="e">
        <v>#N/A</v>
      </c>
      <c r="L53" s="5">
        <v>10692</v>
      </c>
      <c r="M53" s="4" t="e">
        <v>#N/A</v>
      </c>
      <c r="N53" s="5">
        <v>4532</v>
      </c>
    </row>
    <row r="54" spans="1:14" x14ac:dyDescent="0.25">
      <c r="A54" t="s">
        <v>115</v>
      </c>
      <c r="B54" s="2">
        <v>30559</v>
      </c>
      <c r="C54" s="3" t="e">
        <v>#N/A</v>
      </c>
      <c r="D54" s="3" t="e">
        <v>#N/A</v>
      </c>
      <c r="E54" s="3" t="e">
        <v>#N/A</v>
      </c>
      <c r="F54" s="3" t="e">
        <v>#N/A</v>
      </c>
      <c r="G54" s="4">
        <v>6287.6</v>
      </c>
      <c r="I54" s="5" t="e">
        <v>#N/A</v>
      </c>
      <c r="L54" s="5">
        <v>11522</v>
      </c>
      <c r="M54" s="4" t="e">
        <v>#N/A</v>
      </c>
      <c r="N54" s="5">
        <v>4386</v>
      </c>
    </row>
    <row r="55" spans="1:14" x14ac:dyDescent="0.25">
      <c r="A55" t="s">
        <v>116</v>
      </c>
      <c r="B55" s="2">
        <v>30589</v>
      </c>
      <c r="C55" s="3" t="e">
        <v>#N/A</v>
      </c>
      <c r="D55" s="3" t="e">
        <v>#N/A</v>
      </c>
      <c r="E55" s="3" t="e">
        <v>#N/A</v>
      </c>
      <c r="F55" s="3" t="e">
        <v>#N/A</v>
      </c>
      <c r="G55" s="4">
        <v>6320.4</v>
      </c>
      <c r="I55" s="5" t="e">
        <v>#N/A</v>
      </c>
      <c r="L55" s="5">
        <v>12026</v>
      </c>
      <c r="M55" s="4" t="e">
        <v>#N/A</v>
      </c>
      <c r="N55" s="5">
        <v>4595</v>
      </c>
    </row>
    <row r="56" spans="1:14" x14ac:dyDescent="0.25">
      <c r="A56" t="s">
        <v>117</v>
      </c>
      <c r="B56" s="2">
        <v>30620</v>
      </c>
      <c r="C56" s="3" t="e">
        <v>#N/A</v>
      </c>
      <c r="D56" s="3" t="e">
        <v>#N/A</v>
      </c>
      <c r="E56" s="3" t="e">
        <v>#N/A</v>
      </c>
      <c r="F56" s="3" t="e">
        <v>#N/A</v>
      </c>
      <c r="G56" s="4">
        <v>6322.3</v>
      </c>
      <c r="I56" s="5" t="e">
        <v>#N/A</v>
      </c>
      <c r="L56" s="5">
        <v>12554</v>
      </c>
      <c r="M56" s="4" t="e">
        <v>#N/A</v>
      </c>
      <c r="N56" s="5">
        <v>4645</v>
      </c>
    </row>
    <row r="57" spans="1:14" x14ac:dyDescent="0.25">
      <c r="A57" t="s">
        <v>118</v>
      </c>
      <c r="B57" s="2">
        <v>30650</v>
      </c>
      <c r="C57" s="3" t="e">
        <v>#N/A</v>
      </c>
      <c r="D57" s="3" t="e">
        <v>#N/A</v>
      </c>
      <c r="E57" s="3" t="e">
        <v>#N/A</v>
      </c>
      <c r="F57" s="3" t="e">
        <v>#N/A</v>
      </c>
      <c r="G57" s="4">
        <v>6356.3</v>
      </c>
      <c r="I57" s="5" t="e">
        <v>#N/A</v>
      </c>
      <c r="L57" s="5">
        <v>11943</v>
      </c>
      <c r="M57" s="4" t="e">
        <v>#N/A</v>
      </c>
      <c r="N57" s="5">
        <v>4225</v>
      </c>
    </row>
    <row r="58" spans="1:14" x14ac:dyDescent="0.25">
      <c r="A58" t="s">
        <v>119</v>
      </c>
      <c r="B58" s="2">
        <v>30681</v>
      </c>
      <c r="C58" s="3" t="e">
        <v>#N/A</v>
      </c>
      <c r="D58" s="3" t="e">
        <v>#N/A</v>
      </c>
      <c r="E58" s="3" t="e">
        <v>#N/A</v>
      </c>
      <c r="F58" s="3" t="e">
        <v>#N/A</v>
      </c>
      <c r="G58" s="4">
        <v>6385.2</v>
      </c>
      <c r="I58" s="5" t="e">
        <v>#N/A</v>
      </c>
      <c r="L58" s="5">
        <v>13074</v>
      </c>
      <c r="M58" s="4" t="e">
        <v>#N/A</v>
      </c>
      <c r="N58" s="5">
        <v>5024</v>
      </c>
    </row>
    <row r="59" spans="1:14" x14ac:dyDescent="0.25">
      <c r="A59" t="s">
        <v>120</v>
      </c>
      <c r="B59" s="2">
        <v>30712</v>
      </c>
      <c r="C59" s="3" t="e">
        <v>#N/A</v>
      </c>
      <c r="D59" s="3" t="e">
        <v>#N/A</v>
      </c>
      <c r="E59" s="3" t="e">
        <v>#N/A</v>
      </c>
      <c r="F59" s="3" t="e">
        <v>#N/A</v>
      </c>
      <c r="G59" s="4">
        <v>6379.5</v>
      </c>
      <c r="I59" s="5" t="e">
        <v>#N/A</v>
      </c>
      <c r="L59" s="5">
        <v>12421</v>
      </c>
      <c r="M59" s="4" t="e">
        <v>#N/A</v>
      </c>
      <c r="N59" s="5">
        <v>4131</v>
      </c>
    </row>
    <row r="60" spans="1:14" x14ac:dyDescent="0.25">
      <c r="A60" t="s">
        <v>121</v>
      </c>
      <c r="B60" s="2">
        <v>30741</v>
      </c>
      <c r="C60" s="3" t="e">
        <v>#N/A</v>
      </c>
      <c r="D60" s="3" t="e">
        <v>#N/A</v>
      </c>
      <c r="E60" s="3" t="e">
        <v>#N/A</v>
      </c>
      <c r="F60" s="3" t="e">
        <v>#N/A</v>
      </c>
      <c r="G60" s="4">
        <v>6397.1</v>
      </c>
      <c r="I60" s="5" t="e">
        <v>#N/A</v>
      </c>
      <c r="L60" s="5">
        <v>13265</v>
      </c>
      <c r="M60" s="4" t="e">
        <v>#N/A</v>
      </c>
      <c r="N60" s="5">
        <v>4812</v>
      </c>
    </row>
    <row r="61" spans="1:14" x14ac:dyDescent="0.25">
      <c r="A61" t="s">
        <v>122</v>
      </c>
      <c r="B61" s="2">
        <v>30772</v>
      </c>
      <c r="C61" s="3" t="e">
        <v>#N/A</v>
      </c>
      <c r="D61" s="3" t="e">
        <v>#N/A</v>
      </c>
      <c r="E61" s="3" t="e">
        <v>#N/A</v>
      </c>
      <c r="F61" s="3" t="e">
        <v>#N/A</v>
      </c>
      <c r="G61" s="4">
        <v>6455.2</v>
      </c>
      <c r="I61" s="5" t="e">
        <v>#N/A</v>
      </c>
      <c r="L61" s="5">
        <v>13665</v>
      </c>
      <c r="M61" s="4" t="e">
        <v>#N/A</v>
      </c>
      <c r="N61" s="5">
        <v>4697</v>
      </c>
    </row>
    <row r="62" spans="1:14" x14ac:dyDescent="0.25">
      <c r="A62" t="s">
        <v>123</v>
      </c>
      <c r="B62" s="2">
        <v>30802</v>
      </c>
      <c r="C62" s="3" t="e">
        <v>#N/A</v>
      </c>
      <c r="D62" s="3" t="e">
        <v>#N/A</v>
      </c>
      <c r="E62" s="3" t="e">
        <v>#N/A</v>
      </c>
      <c r="F62" s="3" t="e">
        <v>#N/A</v>
      </c>
      <c r="G62" s="4">
        <v>6463.7</v>
      </c>
      <c r="I62" s="5" t="e">
        <v>#N/A</v>
      </c>
      <c r="L62" s="5">
        <v>13538</v>
      </c>
      <c r="M62" s="4" t="e">
        <v>#N/A</v>
      </c>
      <c r="N62" s="5">
        <v>4974</v>
      </c>
    </row>
    <row r="63" spans="1:14" x14ac:dyDescent="0.25">
      <c r="A63" t="s">
        <v>124</v>
      </c>
      <c r="B63" s="2">
        <v>30833</v>
      </c>
      <c r="C63" s="3" t="e">
        <v>#N/A</v>
      </c>
      <c r="D63" s="3" t="e">
        <v>#N/A</v>
      </c>
      <c r="E63" s="3" t="e">
        <v>#N/A</v>
      </c>
      <c r="F63" s="3" t="e">
        <v>#N/A</v>
      </c>
      <c r="G63" s="4">
        <v>6486.9</v>
      </c>
      <c r="I63" s="5" t="e">
        <v>#N/A</v>
      </c>
      <c r="L63" s="5">
        <v>14210</v>
      </c>
      <c r="M63" s="4" t="e">
        <v>#N/A</v>
      </c>
      <c r="N63" s="5">
        <v>4973</v>
      </c>
    </row>
    <row r="64" spans="1:14" x14ac:dyDescent="0.25">
      <c r="A64" t="s">
        <v>125</v>
      </c>
      <c r="B64" s="2">
        <v>30863</v>
      </c>
      <c r="C64" s="3" t="e">
        <v>#N/A</v>
      </c>
      <c r="D64" s="3" t="e">
        <v>#N/A</v>
      </c>
      <c r="E64" s="3" t="e">
        <v>#N/A</v>
      </c>
      <c r="F64" s="3" t="e">
        <v>#N/A</v>
      </c>
      <c r="G64" s="4">
        <v>6505</v>
      </c>
      <c r="I64" s="5" t="e">
        <v>#N/A</v>
      </c>
      <c r="L64" s="5">
        <v>13131</v>
      </c>
      <c r="M64" s="4" t="e">
        <v>#N/A</v>
      </c>
      <c r="N64" s="5">
        <v>5576</v>
      </c>
    </row>
    <row r="65" spans="1:14" x14ac:dyDescent="0.25">
      <c r="A65" t="s">
        <v>126</v>
      </c>
      <c r="B65" s="2">
        <v>30894</v>
      </c>
      <c r="C65" s="3" t="e">
        <v>#N/A</v>
      </c>
      <c r="D65" s="3" t="e">
        <v>#N/A</v>
      </c>
      <c r="E65" s="3" t="e">
        <v>#N/A</v>
      </c>
      <c r="F65" s="3" t="e">
        <v>#N/A</v>
      </c>
      <c r="G65" s="4">
        <v>6520.9</v>
      </c>
      <c r="I65" s="5" t="e">
        <v>#N/A</v>
      </c>
      <c r="L65" s="5">
        <v>13602</v>
      </c>
      <c r="M65" s="4" t="e">
        <v>#N/A</v>
      </c>
      <c r="N65" s="5">
        <v>5581</v>
      </c>
    </row>
    <row r="66" spans="1:14" x14ac:dyDescent="0.25">
      <c r="A66" t="s">
        <v>127</v>
      </c>
      <c r="B66" s="2">
        <v>30925</v>
      </c>
      <c r="C66" s="3" t="e">
        <v>#N/A</v>
      </c>
      <c r="D66" s="3" t="e">
        <v>#N/A</v>
      </c>
      <c r="E66" s="3" t="e">
        <v>#N/A</v>
      </c>
      <c r="F66" s="3" t="e">
        <v>#N/A</v>
      </c>
      <c r="G66" s="4">
        <v>6519.6</v>
      </c>
      <c r="I66" s="5" t="e">
        <v>#N/A</v>
      </c>
      <c r="L66" s="5">
        <v>13804</v>
      </c>
      <c r="M66" s="4" t="e">
        <v>#N/A</v>
      </c>
      <c r="N66" s="5">
        <v>4901</v>
      </c>
    </row>
    <row r="67" spans="1:14" x14ac:dyDescent="0.25">
      <c r="A67" t="s">
        <v>128</v>
      </c>
      <c r="B67" s="2">
        <v>30955</v>
      </c>
      <c r="C67" s="3" t="e">
        <v>#N/A</v>
      </c>
      <c r="D67" s="3" t="e">
        <v>#N/A</v>
      </c>
      <c r="E67" s="3" t="e">
        <v>#N/A</v>
      </c>
      <c r="F67" s="3" t="e">
        <v>#N/A</v>
      </c>
      <c r="G67" s="4">
        <v>6543.6</v>
      </c>
      <c r="I67" s="5" t="e">
        <v>#N/A</v>
      </c>
      <c r="L67" s="5">
        <v>12803</v>
      </c>
      <c r="M67" s="4" t="e">
        <v>#N/A</v>
      </c>
      <c r="N67" s="5">
        <v>5054</v>
      </c>
    </row>
    <row r="68" spans="1:14" x14ac:dyDescent="0.25">
      <c r="A68" t="s">
        <v>129</v>
      </c>
      <c r="B68" s="2">
        <v>30986</v>
      </c>
      <c r="C68" s="3" t="e">
        <v>#N/A</v>
      </c>
      <c r="D68" s="3" t="e">
        <v>#N/A</v>
      </c>
      <c r="E68" s="3" t="e">
        <v>#N/A</v>
      </c>
      <c r="F68" s="3" t="e">
        <v>#N/A</v>
      </c>
      <c r="G68" s="4">
        <v>6541.5</v>
      </c>
      <c r="I68" s="5" t="e">
        <v>#N/A</v>
      </c>
      <c r="L68" s="5">
        <v>13219</v>
      </c>
      <c r="M68" s="4" t="e">
        <v>#N/A</v>
      </c>
      <c r="N68" s="5">
        <v>5824</v>
      </c>
    </row>
    <row r="69" spans="1:14" x14ac:dyDescent="0.25">
      <c r="A69" t="s">
        <v>130</v>
      </c>
      <c r="B69" s="2">
        <v>31016</v>
      </c>
      <c r="C69" s="3" t="e">
        <v>#N/A</v>
      </c>
      <c r="D69" s="3" t="e">
        <v>#N/A</v>
      </c>
      <c r="E69" s="3" t="e">
        <v>#N/A</v>
      </c>
      <c r="F69" s="3" t="e">
        <v>#N/A</v>
      </c>
      <c r="G69" s="4">
        <v>6550.7</v>
      </c>
      <c r="I69" s="5" t="e">
        <v>#N/A</v>
      </c>
      <c r="L69" s="5">
        <v>13488</v>
      </c>
      <c r="M69" s="4" t="e">
        <v>#N/A</v>
      </c>
      <c r="N69" s="5">
        <v>4814</v>
      </c>
    </row>
    <row r="70" spans="1:14" x14ac:dyDescent="0.25">
      <c r="A70" t="s">
        <v>131</v>
      </c>
      <c r="B70" s="2">
        <v>31047</v>
      </c>
      <c r="C70" s="3" t="e">
        <v>#N/A</v>
      </c>
      <c r="D70" s="3" t="e">
        <v>#N/A</v>
      </c>
      <c r="E70" s="3" t="e">
        <v>#N/A</v>
      </c>
      <c r="F70" s="3" t="e">
        <v>#N/A</v>
      </c>
      <c r="G70" s="4">
        <v>6559.6</v>
      </c>
      <c r="I70" s="5" t="e">
        <v>#N/A</v>
      </c>
      <c r="L70" s="5">
        <v>13504</v>
      </c>
      <c r="M70" s="4" t="e">
        <v>#N/A</v>
      </c>
      <c r="N70" s="5">
        <v>5433</v>
      </c>
    </row>
    <row r="71" spans="1:14" x14ac:dyDescent="0.25">
      <c r="A71" t="s">
        <v>132</v>
      </c>
      <c r="B71" s="2">
        <v>31078</v>
      </c>
      <c r="C71" s="3" t="e">
        <v>#N/A</v>
      </c>
      <c r="D71" s="3" t="e">
        <v>#N/A</v>
      </c>
      <c r="E71" s="3" t="e">
        <v>#N/A</v>
      </c>
      <c r="F71" s="3" t="e">
        <v>#N/A</v>
      </c>
      <c r="G71" s="4">
        <v>6581.8</v>
      </c>
      <c r="I71" s="5" t="e">
        <v>#N/A</v>
      </c>
      <c r="L71" s="5">
        <v>13573</v>
      </c>
      <c r="M71" s="4" t="e">
        <v>#N/A</v>
      </c>
      <c r="N71" s="5">
        <v>4818</v>
      </c>
    </row>
    <row r="72" spans="1:14" x14ac:dyDescent="0.25">
      <c r="A72" t="s">
        <v>133</v>
      </c>
      <c r="B72" s="2">
        <v>31106</v>
      </c>
      <c r="C72" s="3" t="e">
        <v>#N/A</v>
      </c>
      <c r="D72" s="3" t="e">
        <v>#N/A</v>
      </c>
      <c r="E72" s="3" t="e">
        <v>#N/A</v>
      </c>
      <c r="F72" s="3" t="e">
        <v>#N/A</v>
      </c>
      <c r="G72" s="4">
        <v>6629.8</v>
      </c>
      <c r="I72" s="5" t="e">
        <v>#N/A</v>
      </c>
      <c r="L72" s="5">
        <v>13240</v>
      </c>
      <c r="M72" s="4" t="e">
        <v>#N/A</v>
      </c>
      <c r="N72" s="5">
        <v>5121</v>
      </c>
    </row>
    <row r="73" spans="1:14" x14ac:dyDescent="0.25">
      <c r="A73" t="s">
        <v>134</v>
      </c>
      <c r="B73" s="2">
        <v>31137</v>
      </c>
      <c r="C73" s="3" t="e">
        <v>#N/A</v>
      </c>
      <c r="D73" s="3" t="e">
        <v>#N/A</v>
      </c>
      <c r="E73" s="3" t="e">
        <v>#N/A</v>
      </c>
      <c r="F73" s="3" t="e">
        <v>#N/A</v>
      </c>
      <c r="G73" s="4">
        <v>6608.3</v>
      </c>
      <c r="I73" s="5" t="e">
        <v>#N/A</v>
      </c>
      <c r="L73" s="5">
        <v>13627</v>
      </c>
      <c r="M73" s="4" t="e">
        <v>#N/A</v>
      </c>
      <c r="N73" s="5">
        <v>5336</v>
      </c>
    </row>
    <row r="74" spans="1:14" x14ac:dyDescent="0.25">
      <c r="A74" t="s">
        <v>135</v>
      </c>
      <c r="B74" s="2">
        <v>31167</v>
      </c>
      <c r="C74" s="3" t="e">
        <v>#N/A</v>
      </c>
      <c r="D74" s="3" t="e">
        <v>#N/A</v>
      </c>
      <c r="E74" s="3" t="e">
        <v>#N/A</v>
      </c>
      <c r="F74" s="3" t="e">
        <v>#N/A</v>
      </c>
      <c r="G74" s="4">
        <v>6618.5</v>
      </c>
      <c r="I74" s="5" t="e">
        <v>#N/A</v>
      </c>
      <c r="L74" s="5">
        <v>14648</v>
      </c>
      <c r="M74" s="4" t="e">
        <v>#N/A</v>
      </c>
      <c r="N74" s="5">
        <v>5555</v>
      </c>
    </row>
    <row r="75" spans="1:14" x14ac:dyDescent="0.25">
      <c r="A75" t="s">
        <v>136</v>
      </c>
      <c r="B75" s="2">
        <v>31198</v>
      </c>
      <c r="C75" s="3" t="e">
        <v>#N/A</v>
      </c>
      <c r="D75" s="3" t="e">
        <v>#N/A</v>
      </c>
      <c r="E75" s="3" t="e">
        <v>#N/A</v>
      </c>
      <c r="F75" s="3" t="e">
        <v>#N/A</v>
      </c>
      <c r="G75" s="4">
        <v>6655</v>
      </c>
      <c r="I75" s="5" t="e">
        <v>#N/A</v>
      </c>
      <c r="L75" s="5">
        <v>13224</v>
      </c>
      <c r="M75" s="4" t="e">
        <v>#N/A</v>
      </c>
      <c r="N75" s="5">
        <v>5549</v>
      </c>
    </row>
    <row r="76" spans="1:14" x14ac:dyDescent="0.25">
      <c r="A76" t="s">
        <v>137</v>
      </c>
      <c r="B76" s="2">
        <v>31228</v>
      </c>
      <c r="C76" s="3" t="e">
        <v>#N/A</v>
      </c>
      <c r="D76" s="3" t="e">
        <v>#N/A</v>
      </c>
      <c r="E76" s="3" t="e">
        <v>#N/A</v>
      </c>
      <c r="F76" s="3" t="e">
        <v>#N/A</v>
      </c>
      <c r="G76" s="4">
        <v>6663</v>
      </c>
      <c r="I76" s="5" t="e">
        <v>#N/A</v>
      </c>
      <c r="L76" s="5">
        <v>13616</v>
      </c>
      <c r="M76" s="4" t="e">
        <v>#N/A</v>
      </c>
      <c r="N76" s="5">
        <v>5787</v>
      </c>
    </row>
    <row r="77" spans="1:14" x14ac:dyDescent="0.25">
      <c r="A77" t="s">
        <v>138</v>
      </c>
      <c r="B77" s="2">
        <v>31259</v>
      </c>
      <c r="C77" s="3" t="e">
        <v>#N/A</v>
      </c>
      <c r="D77" s="3" t="e">
        <v>#N/A</v>
      </c>
      <c r="E77" s="3" t="e">
        <v>#N/A</v>
      </c>
      <c r="F77" s="3" t="e">
        <v>#N/A</v>
      </c>
      <c r="G77" s="4">
        <v>6695.3</v>
      </c>
      <c r="I77" s="5" t="e">
        <v>#N/A</v>
      </c>
      <c r="L77" s="5">
        <v>13075</v>
      </c>
      <c r="M77" s="4" t="e">
        <v>#N/A</v>
      </c>
      <c r="N77" s="5">
        <v>6224</v>
      </c>
    </row>
    <row r="78" spans="1:14" x14ac:dyDescent="0.25">
      <c r="A78" t="s">
        <v>139</v>
      </c>
      <c r="B78" s="2">
        <v>31290</v>
      </c>
      <c r="C78" s="3" t="e">
        <v>#N/A</v>
      </c>
      <c r="D78" s="3" t="e">
        <v>#N/A</v>
      </c>
      <c r="E78" s="3" t="e">
        <v>#N/A</v>
      </c>
      <c r="F78" s="3" t="e">
        <v>#N/A</v>
      </c>
      <c r="G78" s="4">
        <v>6734.2</v>
      </c>
      <c r="I78" s="5" t="e">
        <v>#N/A</v>
      </c>
      <c r="L78" s="5">
        <v>13579</v>
      </c>
      <c r="M78" s="4" t="e">
        <v>#N/A</v>
      </c>
      <c r="N78" s="5">
        <v>5153</v>
      </c>
    </row>
    <row r="79" spans="1:14" x14ac:dyDescent="0.25">
      <c r="A79" t="s">
        <v>140</v>
      </c>
      <c r="B79" s="2">
        <v>31320</v>
      </c>
      <c r="C79" s="3" t="e">
        <v>#N/A</v>
      </c>
      <c r="D79" s="3" t="e">
        <v>#N/A</v>
      </c>
      <c r="E79" s="3" t="e">
        <v>#N/A</v>
      </c>
      <c r="F79" s="3" t="e">
        <v>#N/A</v>
      </c>
      <c r="G79" s="4">
        <v>6780.2</v>
      </c>
      <c r="I79" s="5" t="e">
        <v>#N/A</v>
      </c>
      <c r="L79" s="5">
        <v>12882</v>
      </c>
      <c r="M79" s="4" t="e">
        <v>#N/A</v>
      </c>
      <c r="N79" s="5">
        <v>5741</v>
      </c>
    </row>
    <row r="80" spans="1:14" x14ac:dyDescent="0.25">
      <c r="A80" t="s">
        <v>141</v>
      </c>
      <c r="B80" s="2">
        <v>31351</v>
      </c>
      <c r="C80" s="3" t="e">
        <v>#N/A</v>
      </c>
      <c r="D80" s="3" t="e">
        <v>#N/A</v>
      </c>
      <c r="E80" s="3" t="e">
        <v>#N/A</v>
      </c>
      <c r="F80" s="3" t="e">
        <v>#N/A</v>
      </c>
      <c r="G80" s="4">
        <v>6763.7</v>
      </c>
      <c r="I80" s="5" t="e">
        <v>#N/A</v>
      </c>
      <c r="L80" s="5">
        <v>13845</v>
      </c>
      <c r="M80" s="4" t="e">
        <v>#N/A</v>
      </c>
      <c r="N80" s="5">
        <v>6227</v>
      </c>
    </row>
    <row r="81" spans="1:14" x14ac:dyDescent="0.25">
      <c r="A81" t="s">
        <v>142</v>
      </c>
      <c r="B81" s="2">
        <v>31381</v>
      </c>
      <c r="C81" s="3" t="e">
        <v>#N/A</v>
      </c>
      <c r="D81" s="3" t="e">
        <v>#N/A</v>
      </c>
      <c r="E81" s="3" t="e">
        <v>#N/A</v>
      </c>
      <c r="F81" s="3" t="e">
        <v>#N/A</v>
      </c>
      <c r="G81" s="4">
        <v>6856</v>
      </c>
      <c r="I81" s="5" t="e">
        <v>#N/A</v>
      </c>
      <c r="L81" s="5">
        <v>12102</v>
      </c>
      <c r="M81" s="4" t="e">
        <v>#N/A</v>
      </c>
      <c r="N81" s="5">
        <v>5123</v>
      </c>
    </row>
    <row r="82" spans="1:14" x14ac:dyDescent="0.25">
      <c r="A82" t="s">
        <v>143</v>
      </c>
      <c r="B82" s="2">
        <v>31412</v>
      </c>
      <c r="C82" s="3" t="e">
        <v>#N/A</v>
      </c>
      <c r="D82" s="3" t="e">
        <v>#N/A</v>
      </c>
      <c r="E82" s="3" t="e">
        <v>#N/A</v>
      </c>
      <c r="F82" s="3" t="e">
        <v>#N/A</v>
      </c>
      <c r="G82" s="4">
        <v>6828.4</v>
      </c>
      <c r="I82" s="5" t="e">
        <v>#N/A</v>
      </c>
      <c r="L82" s="5">
        <v>11760</v>
      </c>
      <c r="M82" s="4" t="e">
        <v>#N/A</v>
      </c>
      <c r="N82" s="5">
        <v>6693</v>
      </c>
    </row>
    <row r="83" spans="1:14" x14ac:dyDescent="0.25">
      <c r="A83" t="s">
        <v>144</v>
      </c>
      <c r="B83" s="2">
        <v>31443</v>
      </c>
      <c r="C83" s="3" t="e">
        <v>#N/A</v>
      </c>
      <c r="D83" s="3" t="e">
        <v>#N/A</v>
      </c>
      <c r="E83" s="3" t="e">
        <v>#N/A</v>
      </c>
      <c r="F83" s="3" t="e">
        <v>#N/A</v>
      </c>
      <c r="G83" s="4">
        <v>6886.4</v>
      </c>
      <c r="I83" s="5" t="e">
        <v>#N/A</v>
      </c>
      <c r="L83" s="5">
        <v>12017</v>
      </c>
      <c r="M83" s="4" t="e">
        <v>#N/A</v>
      </c>
      <c r="N83" s="5">
        <v>5416</v>
      </c>
    </row>
    <row r="84" spans="1:14" x14ac:dyDescent="0.25">
      <c r="A84" t="s">
        <v>145</v>
      </c>
      <c r="B84" s="2">
        <v>31471</v>
      </c>
      <c r="C84" s="3" t="e">
        <v>#N/A</v>
      </c>
      <c r="D84" s="3" t="e">
        <v>#N/A</v>
      </c>
      <c r="E84" s="3" t="e">
        <v>#N/A</v>
      </c>
      <c r="F84" s="3" t="e">
        <v>#N/A</v>
      </c>
      <c r="G84" s="4">
        <v>6894.8</v>
      </c>
      <c r="I84" s="5" t="e">
        <v>#N/A</v>
      </c>
      <c r="L84" s="5">
        <v>10842</v>
      </c>
      <c r="M84" s="4" t="e">
        <v>#N/A</v>
      </c>
      <c r="N84" s="5">
        <v>5307</v>
      </c>
    </row>
    <row r="85" spans="1:14" x14ac:dyDescent="0.25">
      <c r="A85" t="s">
        <v>146</v>
      </c>
      <c r="B85" s="2">
        <v>31502</v>
      </c>
      <c r="C85" s="3" t="e">
        <v>#N/A</v>
      </c>
      <c r="D85" s="3" t="e">
        <v>#N/A</v>
      </c>
      <c r="E85" s="3" t="e">
        <v>#N/A</v>
      </c>
      <c r="F85" s="3" t="e">
        <v>#N/A</v>
      </c>
      <c r="G85" s="4">
        <v>6912.2</v>
      </c>
      <c r="I85" s="5" t="e">
        <v>#N/A</v>
      </c>
      <c r="L85" s="5">
        <v>10310</v>
      </c>
      <c r="M85" s="4" t="e">
        <v>#N/A</v>
      </c>
      <c r="N85" s="5">
        <v>5706</v>
      </c>
    </row>
    <row r="86" spans="1:14" x14ac:dyDescent="0.25">
      <c r="A86" t="s">
        <v>147</v>
      </c>
      <c r="B86" s="2">
        <v>31532</v>
      </c>
      <c r="C86" s="3" t="e">
        <v>#N/A</v>
      </c>
      <c r="D86" s="3" t="e">
        <v>#N/A</v>
      </c>
      <c r="E86" s="3" t="e">
        <v>#N/A</v>
      </c>
      <c r="F86" s="3" t="e">
        <v>#N/A</v>
      </c>
      <c r="G86" s="4">
        <v>6977.4</v>
      </c>
      <c r="I86" s="5" t="e">
        <v>#N/A</v>
      </c>
      <c r="L86" s="5">
        <v>10323</v>
      </c>
      <c r="M86" s="4" t="e">
        <v>#N/A</v>
      </c>
      <c r="N86" s="5">
        <v>6178</v>
      </c>
    </row>
    <row r="87" spans="1:14" x14ac:dyDescent="0.25">
      <c r="A87" t="s">
        <v>148</v>
      </c>
      <c r="B87" s="2">
        <v>31563</v>
      </c>
      <c r="C87" s="3" t="e">
        <v>#N/A</v>
      </c>
      <c r="D87" s="3" t="e">
        <v>#N/A</v>
      </c>
      <c r="E87" s="3" t="e">
        <v>#N/A</v>
      </c>
      <c r="F87" s="3" t="e">
        <v>#N/A</v>
      </c>
      <c r="G87" s="4">
        <v>6975</v>
      </c>
      <c r="I87" s="5" t="e">
        <v>#N/A</v>
      </c>
      <c r="L87" s="5">
        <v>9832</v>
      </c>
      <c r="M87" s="4" t="e">
        <v>#N/A</v>
      </c>
      <c r="N87" s="5">
        <v>6278</v>
      </c>
    </row>
    <row r="88" spans="1:14" x14ac:dyDescent="0.25">
      <c r="A88" t="s">
        <v>149</v>
      </c>
      <c r="B88" s="2">
        <v>31593</v>
      </c>
      <c r="C88" s="3" t="e">
        <v>#N/A</v>
      </c>
      <c r="D88" s="3" t="e">
        <v>#N/A</v>
      </c>
      <c r="E88" s="3" t="e">
        <v>#N/A</v>
      </c>
      <c r="F88" s="3" t="e">
        <v>#N/A</v>
      </c>
      <c r="G88" s="4">
        <v>7008.4</v>
      </c>
      <c r="I88" s="5" t="e">
        <v>#N/A</v>
      </c>
      <c r="L88" s="5">
        <v>11126</v>
      </c>
      <c r="M88" s="4" t="e">
        <v>#N/A</v>
      </c>
      <c r="N88" s="5">
        <v>5899</v>
      </c>
    </row>
    <row r="89" spans="1:14" x14ac:dyDescent="0.25">
      <c r="A89" t="s">
        <v>150</v>
      </c>
      <c r="B89" s="2">
        <v>31624</v>
      </c>
      <c r="C89" s="3" t="e">
        <v>#N/A</v>
      </c>
      <c r="D89" s="3" t="e">
        <v>#N/A</v>
      </c>
      <c r="E89" s="3" t="e">
        <v>#N/A</v>
      </c>
      <c r="F89" s="3" t="e">
        <v>#N/A</v>
      </c>
      <c r="G89" s="4">
        <v>6984</v>
      </c>
      <c r="I89" s="5" t="e">
        <v>#N/A</v>
      </c>
      <c r="L89" s="5">
        <v>11137</v>
      </c>
      <c r="M89" s="4" t="e">
        <v>#N/A</v>
      </c>
      <c r="N89" s="5">
        <v>7107</v>
      </c>
    </row>
    <row r="90" spans="1:14" x14ac:dyDescent="0.25">
      <c r="A90" t="s">
        <v>151</v>
      </c>
      <c r="B90" s="2">
        <v>31655</v>
      </c>
      <c r="C90" s="3" t="e">
        <v>#N/A</v>
      </c>
      <c r="D90" s="3" t="e">
        <v>#N/A</v>
      </c>
      <c r="E90" s="3" t="e">
        <v>#N/A</v>
      </c>
      <c r="F90" s="3" t="e">
        <v>#N/A</v>
      </c>
      <c r="G90" s="4">
        <v>6980.9</v>
      </c>
      <c r="I90" s="5" t="e">
        <v>#N/A</v>
      </c>
      <c r="L90" s="5">
        <v>10024</v>
      </c>
      <c r="M90" s="4" t="e">
        <v>#N/A</v>
      </c>
      <c r="N90" s="5">
        <v>5391</v>
      </c>
    </row>
    <row r="91" spans="1:14" x14ac:dyDescent="0.25">
      <c r="A91" t="s">
        <v>152</v>
      </c>
      <c r="B91" s="2">
        <v>31685</v>
      </c>
      <c r="C91" s="3" t="e">
        <v>#N/A</v>
      </c>
      <c r="D91" s="3" t="e">
        <v>#N/A</v>
      </c>
      <c r="E91" s="3" t="e">
        <v>#N/A</v>
      </c>
      <c r="F91" s="3" t="e">
        <v>#N/A</v>
      </c>
      <c r="G91" s="4">
        <v>7004.5</v>
      </c>
      <c r="I91" s="5" t="e">
        <v>#N/A</v>
      </c>
      <c r="L91" s="5">
        <v>10085</v>
      </c>
      <c r="M91" s="4" t="e">
        <v>#N/A</v>
      </c>
      <c r="N91" s="5">
        <v>7179</v>
      </c>
    </row>
    <row r="92" spans="1:14" x14ac:dyDescent="0.25">
      <c r="A92" t="s">
        <v>153</v>
      </c>
      <c r="B92" s="2">
        <v>31716</v>
      </c>
      <c r="C92" s="3" t="e">
        <v>#N/A</v>
      </c>
      <c r="D92" s="3" t="e">
        <v>#N/A</v>
      </c>
      <c r="E92" s="3" t="e">
        <v>#N/A</v>
      </c>
      <c r="F92" s="3" t="e">
        <v>#N/A</v>
      </c>
      <c r="G92" s="4">
        <v>7026.1</v>
      </c>
      <c r="I92" s="5" t="e">
        <v>#N/A</v>
      </c>
      <c r="L92" s="5">
        <v>10129</v>
      </c>
      <c r="M92" s="4" t="e">
        <v>#N/A</v>
      </c>
      <c r="N92" s="5">
        <v>6402</v>
      </c>
    </row>
    <row r="93" spans="1:14" x14ac:dyDescent="0.25">
      <c r="A93" t="s">
        <v>154</v>
      </c>
      <c r="B93" s="2">
        <v>31746</v>
      </c>
      <c r="C93" s="3" t="e">
        <v>#N/A</v>
      </c>
      <c r="D93" s="3" t="e">
        <v>#N/A</v>
      </c>
      <c r="E93" s="3" t="e">
        <v>#N/A</v>
      </c>
      <c r="F93" s="3" t="e">
        <v>#N/A</v>
      </c>
      <c r="G93" s="4">
        <v>7009.8</v>
      </c>
      <c r="I93" s="5" t="e">
        <v>#N/A</v>
      </c>
      <c r="L93" s="5">
        <v>10126</v>
      </c>
      <c r="M93" s="4" t="e">
        <v>#N/A</v>
      </c>
      <c r="N93" s="5">
        <v>5258</v>
      </c>
    </row>
    <row r="94" spans="1:14" x14ac:dyDescent="0.25">
      <c r="A94" t="s">
        <v>155</v>
      </c>
      <c r="B94" s="2">
        <v>31777</v>
      </c>
      <c r="C94" s="3" t="e">
        <v>#N/A</v>
      </c>
      <c r="D94" s="3" t="e">
        <v>#N/A</v>
      </c>
      <c r="E94" s="3" t="e">
        <v>#N/A</v>
      </c>
      <c r="F94" s="3" t="e">
        <v>#N/A</v>
      </c>
      <c r="G94" s="4">
        <v>7029</v>
      </c>
      <c r="I94" s="5" t="e">
        <v>#N/A</v>
      </c>
      <c r="L94" s="5">
        <v>10478</v>
      </c>
      <c r="M94" s="4" t="e">
        <v>#N/A</v>
      </c>
      <c r="N94" s="5">
        <v>6916</v>
      </c>
    </row>
    <row r="95" spans="1:14" x14ac:dyDescent="0.25">
      <c r="A95" t="s">
        <v>156</v>
      </c>
      <c r="B95" s="2">
        <v>31808</v>
      </c>
      <c r="C95" s="3" t="e">
        <v>#N/A</v>
      </c>
      <c r="D95" s="3" t="e">
        <v>#N/A</v>
      </c>
      <c r="E95" s="3" t="e">
        <v>#N/A</v>
      </c>
      <c r="F95" s="3" t="e">
        <v>#N/A</v>
      </c>
      <c r="G95" s="4">
        <v>7037</v>
      </c>
      <c r="I95" s="5" t="e">
        <v>#N/A</v>
      </c>
      <c r="L95" s="5">
        <v>9836</v>
      </c>
      <c r="M95" s="4" t="e">
        <v>#N/A</v>
      </c>
      <c r="N95" s="5">
        <v>6208</v>
      </c>
    </row>
    <row r="96" spans="1:14" x14ac:dyDescent="0.25">
      <c r="A96" t="s">
        <v>157</v>
      </c>
      <c r="B96" s="2">
        <v>31836</v>
      </c>
      <c r="C96" s="3" t="e">
        <v>#N/A</v>
      </c>
      <c r="D96" s="3" t="e">
        <v>#N/A</v>
      </c>
      <c r="E96" s="3" t="e">
        <v>#N/A</v>
      </c>
      <c r="F96" s="3" t="e">
        <v>#N/A</v>
      </c>
      <c r="G96" s="4">
        <v>7060.3</v>
      </c>
      <c r="I96" s="5" t="e">
        <v>#N/A</v>
      </c>
      <c r="L96" s="5">
        <v>9973</v>
      </c>
      <c r="M96" s="4" t="e">
        <v>#N/A</v>
      </c>
      <c r="N96" s="5">
        <v>5440</v>
      </c>
    </row>
    <row r="97" spans="1:14" x14ac:dyDescent="0.25">
      <c r="A97" t="s">
        <v>158</v>
      </c>
      <c r="B97" s="2">
        <v>31867</v>
      </c>
      <c r="C97" s="3" t="e">
        <v>#N/A</v>
      </c>
      <c r="D97" s="3" t="e">
        <v>#N/A</v>
      </c>
      <c r="E97" s="3" t="e">
        <v>#N/A</v>
      </c>
      <c r="F97" s="3" t="e">
        <v>#N/A</v>
      </c>
      <c r="G97" s="4">
        <v>7086.5</v>
      </c>
      <c r="I97" s="5" t="e">
        <v>#N/A</v>
      </c>
      <c r="L97" s="5">
        <v>10083</v>
      </c>
      <c r="M97" s="4" t="e">
        <v>#N/A</v>
      </c>
      <c r="N97" s="5">
        <v>6616</v>
      </c>
    </row>
    <row r="98" spans="1:14" x14ac:dyDescent="0.25">
      <c r="A98" t="s">
        <v>159</v>
      </c>
      <c r="B98" s="2">
        <v>31897</v>
      </c>
      <c r="C98" s="3" t="e">
        <v>#N/A</v>
      </c>
      <c r="D98" s="3" t="e">
        <v>#N/A</v>
      </c>
      <c r="E98" s="3" t="e">
        <v>#N/A</v>
      </c>
      <c r="F98" s="3" t="e">
        <v>#N/A</v>
      </c>
      <c r="G98" s="4">
        <v>7087.4</v>
      </c>
      <c r="I98" s="5" t="e">
        <v>#N/A</v>
      </c>
      <c r="L98" s="5">
        <v>9747</v>
      </c>
      <c r="M98" s="4" t="e">
        <v>#N/A</v>
      </c>
      <c r="N98" s="5">
        <v>5877</v>
      </c>
    </row>
    <row r="99" spans="1:14" x14ac:dyDescent="0.25">
      <c r="A99" t="s">
        <v>160</v>
      </c>
      <c r="B99" s="2">
        <v>31928</v>
      </c>
      <c r="C99" s="3" t="e">
        <v>#N/A</v>
      </c>
      <c r="D99" s="3" t="e">
        <v>#N/A</v>
      </c>
      <c r="E99" s="3" t="e">
        <v>#N/A</v>
      </c>
      <c r="F99" s="3" t="e">
        <v>#N/A</v>
      </c>
      <c r="G99" s="4">
        <v>7098.3</v>
      </c>
      <c r="I99" s="5" t="e">
        <v>#N/A</v>
      </c>
      <c r="L99" s="5">
        <v>10205</v>
      </c>
      <c r="M99" s="4" t="e">
        <v>#N/A</v>
      </c>
      <c r="N99" s="5">
        <v>5840</v>
      </c>
    </row>
    <row r="100" spans="1:14" x14ac:dyDescent="0.25">
      <c r="A100" t="s">
        <v>161</v>
      </c>
      <c r="B100" s="2">
        <v>31958</v>
      </c>
      <c r="C100" s="3" t="e">
        <v>#N/A</v>
      </c>
      <c r="D100" s="3" t="e">
        <v>#N/A</v>
      </c>
      <c r="E100" s="3" t="e">
        <v>#N/A</v>
      </c>
      <c r="F100" s="3" t="e">
        <v>#N/A</v>
      </c>
      <c r="G100" s="4">
        <v>7127.9</v>
      </c>
      <c r="I100" s="5" t="e">
        <v>#N/A</v>
      </c>
      <c r="L100" s="5">
        <v>10388</v>
      </c>
      <c r="M100" s="4" t="e">
        <v>#N/A</v>
      </c>
      <c r="N100" s="5">
        <v>6625</v>
      </c>
    </row>
    <row r="101" spans="1:14" x14ac:dyDescent="0.25">
      <c r="A101" t="s">
        <v>162</v>
      </c>
      <c r="B101" s="2">
        <v>31989</v>
      </c>
      <c r="C101" s="3" t="e">
        <v>#N/A</v>
      </c>
      <c r="D101" s="3" t="e">
        <v>#N/A</v>
      </c>
      <c r="E101" s="3" t="e">
        <v>#N/A</v>
      </c>
      <c r="F101" s="3" t="e">
        <v>#N/A</v>
      </c>
      <c r="G101" s="4">
        <v>7169.9</v>
      </c>
      <c r="I101" s="5" t="e">
        <v>#N/A</v>
      </c>
      <c r="L101" s="5">
        <v>10674</v>
      </c>
      <c r="M101" s="4" t="e">
        <v>#N/A</v>
      </c>
      <c r="N101" s="5">
        <v>7255</v>
      </c>
    </row>
    <row r="102" spans="1:14" x14ac:dyDescent="0.25">
      <c r="A102" t="s">
        <v>163</v>
      </c>
      <c r="B102" s="2">
        <v>32020</v>
      </c>
      <c r="C102" s="3" t="e">
        <v>#N/A</v>
      </c>
      <c r="D102" s="3" t="e">
        <v>#N/A</v>
      </c>
      <c r="E102" s="3" t="e">
        <v>#N/A</v>
      </c>
      <c r="F102" s="3" t="e">
        <v>#N/A</v>
      </c>
      <c r="G102" s="4">
        <v>7154.6</v>
      </c>
      <c r="I102" s="5" t="e">
        <v>#N/A</v>
      </c>
      <c r="L102" s="5">
        <v>10784</v>
      </c>
      <c r="M102" s="4" t="e">
        <v>#N/A</v>
      </c>
      <c r="N102" s="5">
        <v>5786</v>
      </c>
    </row>
    <row r="103" spans="1:14" x14ac:dyDescent="0.25">
      <c r="A103" t="s">
        <v>164</v>
      </c>
      <c r="B103" s="2">
        <v>32050</v>
      </c>
      <c r="C103" s="3" t="e">
        <v>#N/A</v>
      </c>
      <c r="D103" s="3" t="e">
        <v>#N/A</v>
      </c>
      <c r="E103" s="3" t="e">
        <v>#N/A</v>
      </c>
      <c r="F103" s="3" t="e">
        <v>#N/A</v>
      </c>
      <c r="G103" s="4">
        <v>7146.9</v>
      </c>
      <c r="I103" s="5" t="e">
        <v>#N/A</v>
      </c>
      <c r="L103" s="5">
        <v>11233</v>
      </c>
      <c r="M103" s="4" t="e">
        <v>#N/A</v>
      </c>
      <c r="N103" s="5">
        <v>6932</v>
      </c>
    </row>
    <row r="104" spans="1:14" x14ac:dyDescent="0.25">
      <c r="A104" t="s">
        <v>165</v>
      </c>
      <c r="B104" s="2">
        <v>32081</v>
      </c>
      <c r="C104" s="3" t="e">
        <v>#N/A</v>
      </c>
      <c r="D104" s="3" t="e">
        <v>#N/A</v>
      </c>
      <c r="E104" s="3" t="e">
        <v>#N/A</v>
      </c>
      <c r="F104" s="3" t="e">
        <v>#N/A</v>
      </c>
      <c r="G104" s="4">
        <v>7173.6</v>
      </c>
      <c r="I104" s="5" t="e">
        <v>#N/A</v>
      </c>
      <c r="L104" s="5">
        <v>11810</v>
      </c>
      <c r="M104" s="4" t="e">
        <v>#N/A</v>
      </c>
      <c r="N104" s="5">
        <v>6380</v>
      </c>
    </row>
    <row r="105" spans="1:14" x14ac:dyDescent="0.25">
      <c r="A105" t="s">
        <v>166</v>
      </c>
      <c r="B105" s="2">
        <v>32111</v>
      </c>
      <c r="C105" s="3" t="e">
        <v>#N/A</v>
      </c>
      <c r="D105" s="3" t="e">
        <v>#N/A</v>
      </c>
      <c r="E105" s="3" t="e">
        <v>#N/A</v>
      </c>
      <c r="F105" s="3" t="e">
        <v>#N/A</v>
      </c>
      <c r="G105" s="4">
        <v>7160.2</v>
      </c>
      <c r="I105" s="5" t="e">
        <v>#N/A</v>
      </c>
      <c r="L105" s="5">
        <v>12274</v>
      </c>
      <c r="M105" s="4" t="e">
        <v>#N/A</v>
      </c>
      <c r="N105" s="5">
        <v>5830</v>
      </c>
    </row>
    <row r="106" spans="1:14" x14ac:dyDescent="0.25">
      <c r="A106" t="s">
        <v>167</v>
      </c>
      <c r="B106" s="2">
        <v>32142</v>
      </c>
      <c r="C106" s="3" t="e">
        <v>#N/A</v>
      </c>
      <c r="D106" s="3" t="e">
        <v>#N/A</v>
      </c>
      <c r="E106" s="3" t="e">
        <v>#N/A</v>
      </c>
      <c r="F106" s="3" t="e">
        <v>#N/A</v>
      </c>
      <c r="G106" s="4">
        <v>7237.3</v>
      </c>
      <c r="I106" s="5" t="e">
        <v>#N/A</v>
      </c>
      <c r="L106" s="5">
        <v>12509</v>
      </c>
      <c r="M106" s="4" t="e">
        <v>#N/A</v>
      </c>
      <c r="N106" s="5">
        <v>7148</v>
      </c>
    </row>
    <row r="107" spans="1:14" x14ac:dyDescent="0.25">
      <c r="A107" t="s">
        <v>168</v>
      </c>
      <c r="B107" s="2">
        <v>32173</v>
      </c>
      <c r="C107" s="3" t="e">
        <v>#N/A</v>
      </c>
      <c r="D107" s="3" t="e">
        <v>#N/A</v>
      </c>
      <c r="E107" s="3" t="e">
        <v>#N/A</v>
      </c>
      <c r="F107" s="3" t="e">
        <v>#N/A</v>
      </c>
      <c r="G107" s="4">
        <v>7303.2</v>
      </c>
      <c r="I107" s="5">
        <v>3802</v>
      </c>
      <c r="L107" s="5">
        <v>13491</v>
      </c>
      <c r="M107" s="4" t="e">
        <v>#N/A</v>
      </c>
      <c r="N107" s="5">
        <v>5927</v>
      </c>
    </row>
    <row r="108" spans="1:14" x14ac:dyDescent="0.25">
      <c r="A108" t="s">
        <v>169</v>
      </c>
      <c r="B108" s="2">
        <v>32202</v>
      </c>
      <c r="C108" s="3" t="e">
        <v>#N/A</v>
      </c>
      <c r="D108" s="3" t="e">
        <v>#N/A</v>
      </c>
      <c r="E108" s="3" t="e">
        <v>#N/A</v>
      </c>
      <c r="F108" s="3" t="e">
        <v>#N/A</v>
      </c>
      <c r="G108" s="4">
        <v>7286.2</v>
      </c>
      <c r="I108" s="5">
        <v>3974</v>
      </c>
      <c r="L108" s="5">
        <v>13322</v>
      </c>
      <c r="M108" s="4" t="e">
        <v>#N/A</v>
      </c>
      <c r="N108" s="5">
        <v>6793</v>
      </c>
    </row>
    <row r="109" spans="1:14" x14ac:dyDescent="0.25">
      <c r="A109" t="s">
        <v>170</v>
      </c>
      <c r="B109" s="2">
        <v>32233</v>
      </c>
      <c r="C109" s="3" t="e">
        <v>#N/A</v>
      </c>
      <c r="D109" s="3" t="e">
        <v>#N/A</v>
      </c>
      <c r="E109" s="3" t="e">
        <v>#N/A</v>
      </c>
      <c r="F109" s="3" t="e">
        <v>#N/A</v>
      </c>
      <c r="G109" s="4">
        <v>7358.7</v>
      </c>
      <c r="I109" s="5">
        <v>3590</v>
      </c>
      <c r="L109" s="5">
        <v>13121</v>
      </c>
      <c r="M109" s="4" t="e">
        <v>#N/A</v>
      </c>
      <c r="N109" s="5">
        <v>7254</v>
      </c>
    </row>
    <row r="110" spans="1:14" x14ac:dyDescent="0.25">
      <c r="A110" t="s">
        <v>171</v>
      </c>
      <c r="B110" s="2">
        <v>32263</v>
      </c>
      <c r="C110" s="3" t="e">
        <v>#N/A</v>
      </c>
      <c r="D110" s="3" t="e">
        <v>#N/A</v>
      </c>
      <c r="E110" s="3" t="e">
        <v>#N/A</v>
      </c>
      <c r="F110" s="3" t="e">
        <v>#N/A</v>
      </c>
      <c r="G110" s="4">
        <v>7362.5</v>
      </c>
      <c r="I110" s="5">
        <v>3411</v>
      </c>
      <c r="L110" s="5">
        <v>14134</v>
      </c>
      <c r="M110" s="4" t="e">
        <v>#N/A</v>
      </c>
      <c r="N110" s="5">
        <v>5560</v>
      </c>
    </row>
    <row r="111" spans="1:14" x14ac:dyDescent="0.25">
      <c r="A111" t="s">
        <v>172</v>
      </c>
      <c r="B111" s="2">
        <v>32294</v>
      </c>
      <c r="C111" s="3" t="e">
        <v>#N/A</v>
      </c>
      <c r="D111" s="3" t="e">
        <v>#N/A</v>
      </c>
      <c r="E111" s="3" t="e">
        <v>#N/A</v>
      </c>
      <c r="F111" s="3" t="e">
        <v>#N/A</v>
      </c>
      <c r="G111" s="4">
        <v>7347.4</v>
      </c>
      <c r="I111" s="5">
        <v>3443</v>
      </c>
      <c r="L111" s="5">
        <v>14203</v>
      </c>
      <c r="M111" s="4" t="e">
        <v>#N/A</v>
      </c>
      <c r="N111" s="5">
        <v>6530</v>
      </c>
    </row>
    <row r="112" spans="1:14" x14ac:dyDescent="0.25">
      <c r="A112" t="s">
        <v>173</v>
      </c>
      <c r="B112" s="2">
        <v>32324</v>
      </c>
      <c r="C112" s="3" t="e">
        <v>#N/A</v>
      </c>
      <c r="D112" s="3" t="e">
        <v>#N/A</v>
      </c>
      <c r="E112" s="3" t="e">
        <v>#N/A</v>
      </c>
      <c r="F112" s="3" t="e">
        <v>#N/A</v>
      </c>
      <c r="G112" s="4">
        <v>7376.5</v>
      </c>
      <c r="I112" s="5">
        <v>3168</v>
      </c>
      <c r="L112" s="5">
        <v>15188</v>
      </c>
      <c r="M112" s="4" t="e">
        <v>#N/A</v>
      </c>
      <c r="N112" s="5">
        <v>6393</v>
      </c>
    </row>
    <row r="113" spans="1:14" x14ac:dyDescent="0.25">
      <c r="A113" t="s">
        <v>174</v>
      </c>
      <c r="B113" s="2">
        <v>32355</v>
      </c>
      <c r="C113" s="3" t="e">
        <v>#N/A</v>
      </c>
      <c r="D113" s="3" t="e">
        <v>#N/A</v>
      </c>
      <c r="E113" s="3" t="e">
        <v>#N/A</v>
      </c>
      <c r="F113" s="3" t="e">
        <v>#N/A</v>
      </c>
      <c r="G113" s="4">
        <v>7377</v>
      </c>
      <c r="I113" s="5">
        <v>3405</v>
      </c>
      <c r="L113" s="5">
        <v>15523</v>
      </c>
      <c r="M113" s="4" t="e">
        <v>#N/A</v>
      </c>
      <c r="N113" s="5">
        <v>7020</v>
      </c>
    </row>
    <row r="114" spans="1:14" x14ac:dyDescent="0.25">
      <c r="A114" t="s">
        <v>175</v>
      </c>
      <c r="B114" s="2">
        <v>32386</v>
      </c>
      <c r="C114" s="3" t="e">
        <v>#N/A</v>
      </c>
      <c r="D114" s="3" t="e">
        <v>#N/A</v>
      </c>
      <c r="E114" s="3" t="e">
        <v>#N/A</v>
      </c>
      <c r="F114" s="3" t="e">
        <v>#N/A</v>
      </c>
      <c r="G114" s="4">
        <v>7417.2</v>
      </c>
      <c r="I114" s="5">
        <v>3418</v>
      </c>
      <c r="L114" s="5">
        <v>16886</v>
      </c>
      <c r="M114" s="4" t="e">
        <v>#N/A</v>
      </c>
      <c r="N114" s="5">
        <v>7209</v>
      </c>
    </row>
    <row r="115" spans="1:14" x14ac:dyDescent="0.25">
      <c r="A115" t="s">
        <v>176</v>
      </c>
      <c r="B115" s="2">
        <v>32416</v>
      </c>
      <c r="C115" s="3" t="e">
        <v>#N/A</v>
      </c>
      <c r="D115" s="3" t="e">
        <v>#N/A</v>
      </c>
      <c r="E115" s="3" t="e">
        <v>#N/A</v>
      </c>
      <c r="F115" s="3" t="e">
        <v>#N/A</v>
      </c>
      <c r="G115" s="4">
        <v>7459</v>
      </c>
      <c r="I115" s="5">
        <v>3519</v>
      </c>
      <c r="L115" s="5">
        <v>16310</v>
      </c>
      <c r="M115" s="4" t="e">
        <v>#N/A</v>
      </c>
      <c r="N115" s="5">
        <v>6413</v>
      </c>
    </row>
    <row r="116" spans="1:14" x14ac:dyDescent="0.25">
      <c r="A116" t="s">
        <v>177</v>
      </c>
      <c r="B116" s="2">
        <v>32447</v>
      </c>
      <c r="C116" s="3" t="e">
        <v>#N/A</v>
      </c>
      <c r="D116" s="3" t="e">
        <v>#N/A</v>
      </c>
      <c r="E116" s="3" t="e">
        <v>#N/A</v>
      </c>
      <c r="F116" s="3" t="e">
        <v>#N/A</v>
      </c>
      <c r="G116" s="4">
        <v>7472.8</v>
      </c>
      <c r="I116" s="5">
        <v>3516</v>
      </c>
      <c r="L116" s="5">
        <v>15892</v>
      </c>
      <c r="M116" s="4" t="e">
        <v>#N/A</v>
      </c>
      <c r="N116" s="5">
        <v>6600</v>
      </c>
    </row>
    <row r="117" spans="1:14" x14ac:dyDescent="0.25">
      <c r="A117" t="s">
        <v>178</v>
      </c>
      <c r="B117" s="2">
        <v>32477</v>
      </c>
      <c r="C117" s="3" t="e">
        <v>#N/A</v>
      </c>
      <c r="D117" s="3" t="e">
        <v>#N/A</v>
      </c>
      <c r="E117" s="3" t="e">
        <v>#N/A</v>
      </c>
      <c r="F117" s="3" t="e">
        <v>#N/A</v>
      </c>
      <c r="G117" s="4">
        <v>7493.6</v>
      </c>
      <c r="I117" s="5">
        <v>3549</v>
      </c>
      <c r="L117" s="5">
        <v>15918</v>
      </c>
      <c r="M117" s="4" t="e">
        <v>#N/A</v>
      </c>
      <c r="N117" s="5">
        <v>6254</v>
      </c>
    </row>
    <row r="118" spans="1:14" x14ac:dyDescent="0.25">
      <c r="A118" t="s">
        <v>179</v>
      </c>
      <c r="B118" s="2">
        <v>32508</v>
      </c>
      <c r="C118" s="3" t="e">
        <v>#N/A</v>
      </c>
      <c r="D118" s="3" t="e">
        <v>#N/A</v>
      </c>
      <c r="E118" s="3" t="e">
        <v>#N/A</v>
      </c>
      <c r="F118" s="3" t="e">
        <v>#N/A</v>
      </c>
      <c r="G118" s="4">
        <v>7522.1</v>
      </c>
      <c r="I118" s="5">
        <v>3633</v>
      </c>
      <c r="L118" s="5">
        <v>15669</v>
      </c>
      <c r="M118" s="4" t="e">
        <v>#N/A</v>
      </c>
      <c r="N118" s="5">
        <v>6699</v>
      </c>
    </row>
    <row r="119" spans="1:14" x14ac:dyDescent="0.25">
      <c r="A119" t="s">
        <v>180</v>
      </c>
      <c r="B119" s="2">
        <v>32539</v>
      </c>
      <c r="C119" s="3" t="e">
        <v>#N/A</v>
      </c>
      <c r="D119" s="3" t="e">
        <v>#N/A</v>
      </c>
      <c r="E119" s="3" t="e">
        <v>#N/A</v>
      </c>
      <c r="F119" s="3" t="e">
        <v>#N/A</v>
      </c>
      <c r="G119" s="4">
        <v>7550.6</v>
      </c>
      <c r="I119" s="5">
        <v>3610</v>
      </c>
      <c r="L119" s="5">
        <v>15464</v>
      </c>
      <c r="M119" s="4" t="e">
        <v>#N/A</v>
      </c>
      <c r="N119" s="5">
        <v>7764</v>
      </c>
    </row>
    <row r="120" spans="1:14" x14ac:dyDescent="0.25">
      <c r="A120" t="s">
        <v>181</v>
      </c>
      <c r="B120" s="2">
        <v>32567</v>
      </c>
      <c r="C120" s="3" t="e">
        <v>#N/A</v>
      </c>
      <c r="D120" s="3" t="e">
        <v>#N/A</v>
      </c>
      <c r="E120" s="3" t="e">
        <v>#N/A</v>
      </c>
      <c r="F120" s="3" t="e">
        <v>#N/A</v>
      </c>
      <c r="G120" s="4">
        <v>7608.8</v>
      </c>
      <c r="I120" s="5">
        <v>3585</v>
      </c>
      <c r="L120" s="5">
        <v>15788</v>
      </c>
      <c r="M120" s="4" t="e">
        <v>#N/A</v>
      </c>
      <c r="N120" s="5">
        <v>6299</v>
      </c>
    </row>
    <row r="121" spans="1:14" x14ac:dyDescent="0.25">
      <c r="A121" t="s">
        <v>182</v>
      </c>
      <c r="B121" s="2">
        <v>32598</v>
      </c>
      <c r="C121" s="3" t="e">
        <v>#N/A</v>
      </c>
      <c r="D121" s="3" t="e">
        <v>#N/A</v>
      </c>
      <c r="E121" s="3" t="e">
        <v>#N/A</v>
      </c>
      <c r="F121" s="3" t="e">
        <v>#N/A</v>
      </c>
      <c r="G121" s="4">
        <v>7606.7</v>
      </c>
      <c r="I121" s="5">
        <v>3789</v>
      </c>
      <c r="L121" s="5">
        <v>15166</v>
      </c>
      <c r="M121" s="4" t="e">
        <v>#N/A</v>
      </c>
      <c r="N121" s="5">
        <v>6749</v>
      </c>
    </row>
    <row r="122" spans="1:14" x14ac:dyDescent="0.25">
      <c r="A122" t="s">
        <v>183</v>
      </c>
      <c r="B122" s="2">
        <v>32628</v>
      </c>
      <c r="C122" s="3" t="e">
        <v>#N/A</v>
      </c>
      <c r="D122" s="3" t="e">
        <v>#N/A</v>
      </c>
      <c r="E122" s="3" t="e">
        <v>#N/A</v>
      </c>
      <c r="F122" s="3" t="e">
        <v>#N/A</v>
      </c>
      <c r="G122" s="4">
        <v>7659.8</v>
      </c>
      <c r="I122" s="5">
        <v>3893</v>
      </c>
      <c r="L122" s="5">
        <v>16132</v>
      </c>
      <c r="M122" s="4" t="e">
        <v>#N/A</v>
      </c>
      <c r="N122" s="5">
        <v>6147</v>
      </c>
    </row>
    <row r="123" spans="1:14" x14ac:dyDescent="0.25">
      <c r="A123" t="s">
        <v>184</v>
      </c>
      <c r="B123" s="2">
        <v>32659</v>
      </c>
      <c r="C123" s="3" t="e">
        <v>#N/A</v>
      </c>
      <c r="D123" s="3" t="e">
        <v>#N/A</v>
      </c>
      <c r="E123" s="3" t="e">
        <v>#N/A</v>
      </c>
      <c r="F123" s="3" t="e">
        <v>#N/A</v>
      </c>
      <c r="G123" s="4">
        <v>7710.7</v>
      </c>
      <c r="I123" s="5">
        <v>3995</v>
      </c>
      <c r="L123" s="5">
        <v>15204</v>
      </c>
      <c r="M123" s="4" t="e">
        <v>#N/A</v>
      </c>
      <c r="N123" s="5">
        <v>7858</v>
      </c>
    </row>
    <row r="124" spans="1:14" x14ac:dyDescent="0.25">
      <c r="A124" t="s">
        <v>185</v>
      </c>
      <c r="B124" s="2">
        <v>32689</v>
      </c>
      <c r="C124" s="3" t="e">
        <v>#N/A</v>
      </c>
      <c r="D124" s="3" t="e">
        <v>#N/A</v>
      </c>
      <c r="E124" s="3" t="e">
        <v>#N/A</v>
      </c>
      <c r="F124" s="3" t="e">
        <v>#N/A</v>
      </c>
      <c r="G124" s="4">
        <v>7710.4</v>
      </c>
      <c r="I124" s="5">
        <v>4085</v>
      </c>
      <c r="L124" s="5">
        <v>14625</v>
      </c>
      <c r="M124" s="4" t="e">
        <v>#N/A</v>
      </c>
      <c r="N124" s="5">
        <v>7083</v>
      </c>
    </row>
    <row r="125" spans="1:14" x14ac:dyDescent="0.25">
      <c r="A125" t="s">
        <v>186</v>
      </c>
      <c r="B125" s="2">
        <v>32720</v>
      </c>
      <c r="C125" s="3" t="e">
        <v>#N/A</v>
      </c>
      <c r="D125" s="3" t="e">
        <v>#N/A</v>
      </c>
      <c r="E125" s="3" t="e">
        <v>#N/A</v>
      </c>
      <c r="F125" s="3" t="e">
        <v>#N/A</v>
      </c>
      <c r="G125" s="4">
        <v>7734.2</v>
      </c>
      <c r="I125" s="5">
        <v>3852</v>
      </c>
      <c r="L125" s="5">
        <v>12488</v>
      </c>
      <c r="M125" s="4" t="e">
        <v>#N/A</v>
      </c>
      <c r="N125" s="5">
        <v>6730</v>
      </c>
    </row>
    <row r="126" spans="1:14" x14ac:dyDescent="0.25">
      <c r="A126" t="s">
        <v>187</v>
      </c>
      <c r="B126" s="2">
        <v>32751</v>
      </c>
      <c r="C126" s="3" t="e">
        <v>#N/A</v>
      </c>
      <c r="D126" s="3" t="e">
        <v>#N/A</v>
      </c>
      <c r="E126" s="3" t="e">
        <v>#N/A</v>
      </c>
      <c r="F126" s="3" t="e">
        <v>#N/A</v>
      </c>
      <c r="G126" s="4">
        <v>7780.1</v>
      </c>
      <c r="I126" s="5">
        <v>4101</v>
      </c>
      <c r="L126" s="5">
        <v>12485</v>
      </c>
      <c r="M126" s="4" t="e">
        <v>#N/A</v>
      </c>
      <c r="N126" s="5">
        <v>7696</v>
      </c>
    </row>
    <row r="127" spans="1:14" x14ac:dyDescent="0.25">
      <c r="A127" t="s">
        <v>188</v>
      </c>
      <c r="B127" s="2">
        <v>32781</v>
      </c>
      <c r="C127" s="3" t="e">
        <v>#N/A</v>
      </c>
      <c r="D127" s="3" t="e">
        <v>#N/A</v>
      </c>
      <c r="E127" s="3" t="e">
        <v>#N/A</v>
      </c>
      <c r="F127" s="3" t="e">
        <v>#N/A</v>
      </c>
      <c r="G127" s="4">
        <v>7788.7</v>
      </c>
      <c r="I127" s="5">
        <v>4101</v>
      </c>
      <c r="L127" s="5">
        <v>12509</v>
      </c>
      <c r="M127" s="4" t="e">
        <v>#N/A</v>
      </c>
      <c r="N127" s="5">
        <v>6408</v>
      </c>
    </row>
    <row r="128" spans="1:14" x14ac:dyDescent="0.25">
      <c r="A128" t="s">
        <v>189</v>
      </c>
      <c r="B128" s="2">
        <v>32812</v>
      </c>
      <c r="C128" s="3" t="e">
        <v>#N/A</v>
      </c>
      <c r="D128" s="3" t="e">
        <v>#N/A</v>
      </c>
      <c r="E128" s="3" t="e">
        <v>#N/A</v>
      </c>
      <c r="F128" s="3" t="e">
        <v>#N/A</v>
      </c>
      <c r="G128" s="4">
        <v>7798.3</v>
      </c>
      <c r="I128" s="5">
        <v>4003</v>
      </c>
      <c r="L128" s="5">
        <v>12458</v>
      </c>
      <c r="M128" s="4" t="e">
        <v>#N/A</v>
      </c>
      <c r="N128" s="5">
        <v>7422</v>
      </c>
    </row>
    <row r="129" spans="1:14" x14ac:dyDescent="0.25">
      <c r="A129" t="s">
        <v>190</v>
      </c>
      <c r="B129" s="2">
        <v>32842</v>
      </c>
      <c r="C129" s="3" t="e">
        <v>#N/A</v>
      </c>
      <c r="D129" s="3" t="e">
        <v>#N/A</v>
      </c>
      <c r="E129" s="3" t="e">
        <v>#N/A</v>
      </c>
      <c r="F129" s="3" t="e">
        <v>#N/A</v>
      </c>
      <c r="G129" s="4">
        <v>7854.3</v>
      </c>
      <c r="I129" s="5">
        <v>4189</v>
      </c>
      <c r="L129" s="5">
        <v>12258</v>
      </c>
      <c r="M129" s="4" t="e">
        <v>#N/A</v>
      </c>
      <c r="N129" s="5">
        <v>6672</v>
      </c>
    </row>
    <row r="130" spans="1:14" x14ac:dyDescent="0.25">
      <c r="A130" t="s">
        <v>191</v>
      </c>
      <c r="B130" s="2">
        <v>32873</v>
      </c>
      <c r="C130" s="3" t="e">
        <v>#N/A</v>
      </c>
      <c r="D130" s="3" t="e">
        <v>#N/A</v>
      </c>
      <c r="E130" s="3" t="e">
        <v>#N/A</v>
      </c>
      <c r="F130" s="3" t="e">
        <v>#N/A</v>
      </c>
      <c r="G130" s="4">
        <v>7830.1</v>
      </c>
      <c r="I130" s="5">
        <v>3747</v>
      </c>
      <c r="L130" s="5">
        <v>11395</v>
      </c>
      <c r="M130" s="4" t="e">
        <v>#N/A</v>
      </c>
      <c r="N130" s="5">
        <v>7416</v>
      </c>
    </row>
    <row r="131" spans="1:14" x14ac:dyDescent="0.25">
      <c r="A131" t="s">
        <v>192</v>
      </c>
      <c r="B131" s="2">
        <v>32904</v>
      </c>
      <c r="C131" s="3" t="e">
        <v>#N/A</v>
      </c>
      <c r="D131" s="3" t="e">
        <v>#N/A</v>
      </c>
      <c r="E131" s="3" t="e">
        <v>#N/A</v>
      </c>
      <c r="F131" s="3" t="e">
        <v>#N/A</v>
      </c>
      <c r="G131" s="4">
        <v>7830.3</v>
      </c>
      <c r="I131" s="5">
        <v>4081</v>
      </c>
      <c r="L131" s="5">
        <v>11523</v>
      </c>
      <c r="M131" s="4" t="e">
        <v>#N/A</v>
      </c>
      <c r="N131" s="5">
        <v>8579</v>
      </c>
    </row>
    <row r="132" spans="1:14" x14ac:dyDescent="0.25">
      <c r="A132" t="s">
        <v>193</v>
      </c>
      <c r="B132" s="2">
        <v>32932</v>
      </c>
      <c r="C132" s="3" t="e">
        <v>#N/A</v>
      </c>
      <c r="D132" s="3" t="e">
        <v>#N/A</v>
      </c>
      <c r="E132" s="3" t="e">
        <v>#N/A</v>
      </c>
      <c r="F132" s="3" t="e">
        <v>#N/A</v>
      </c>
      <c r="G132" s="4">
        <v>7848.4</v>
      </c>
      <c r="I132" s="5">
        <v>4341</v>
      </c>
      <c r="L132" s="5">
        <v>12000</v>
      </c>
      <c r="M132" s="4" t="e">
        <v>#N/A</v>
      </c>
      <c r="N132" s="5">
        <v>6403</v>
      </c>
    </row>
    <row r="133" spans="1:14" x14ac:dyDescent="0.25">
      <c r="A133" t="s">
        <v>194</v>
      </c>
      <c r="B133" s="2">
        <v>32963</v>
      </c>
      <c r="C133" s="3" t="e">
        <v>#N/A</v>
      </c>
      <c r="D133" s="3" t="e">
        <v>#N/A</v>
      </c>
      <c r="E133" s="3" t="e">
        <v>#N/A</v>
      </c>
      <c r="F133" s="3" t="e">
        <v>#N/A</v>
      </c>
      <c r="G133" s="4">
        <v>7856.1</v>
      </c>
      <c r="I133" s="5">
        <v>4214</v>
      </c>
      <c r="L133" s="5">
        <v>11884</v>
      </c>
      <c r="M133" s="4" t="e">
        <v>#N/A</v>
      </c>
      <c r="N133" s="5">
        <v>7624</v>
      </c>
    </row>
    <row r="134" spans="1:14" x14ac:dyDescent="0.25">
      <c r="A134" t="s">
        <v>195</v>
      </c>
      <c r="B134" s="2">
        <v>32993</v>
      </c>
      <c r="C134" s="3" t="e">
        <v>#N/A</v>
      </c>
      <c r="D134" s="3" t="e">
        <v>#N/A</v>
      </c>
      <c r="E134" s="3" t="e">
        <v>#N/A</v>
      </c>
      <c r="F134" s="3" t="e">
        <v>#N/A</v>
      </c>
      <c r="G134" s="4">
        <v>7872.5</v>
      </c>
      <c r="I134" s="5">
        <v>4218</v>
      </c>
      <c r="L134" s="5">
        <v>10964</v>
      </c>
      <c r="M134" s="4" t="e">
        <v>#N/A</v>
      </c>
      <c r="N134" s="5">
        <v>6649</v>
      </c>
    </row>
    <row r="135" spans="1:14" x14ac:dyDescent="0.25">
      <c r="A135" t="s">
        <v>196</v>
      </c>
      <c r="B135" s="2">
        <v>33024</v>
      </c>
      <c r="C135" s="3" t="e">
        <v>#N/A</v>
      </c>
      <c r="D135" s="3" t="e">
        <v>#N/A</v>
      </c>
      <c r="E135" s="3" t="e">
        <v>#N/A</v>
      </c>
      <c r="F135" s="3" t="e">
        <v>#N/A</v>
      </c>
      <c r="G135" s="4">
        <v>7895.3</v>
      </c>
      <c r="I135" s="5">
        <v>4121</v>
      </c>
      <c r="L135" s="5">
        <v>11450</v>
      </c>
      <c r="M135" s="4" t="e">
        <v>#N/A</v>
      </c>
      <c r="N135" s="5">
        <v>8146</v>
      </c>
    </row>
    <row r="136" spans="1:14" x14ac:dyDescent="0.25">
      <c r="A136" t="s">
        <v>197</v>
      </c>
      <c r="B136" s="2">
        <v>33054</v>
      </c>
      <c r="C136" s="3" t="e">
        <v>#N/A</v>
      </c>
      <c r="D136" s="3" t="e">
        <v>#N/A</v>
      </c>
      <c r="E136" s="3" t="e">
        <v>#N/A</v>
      </c>
      <c r="F136" s="3" t="e">
        <v>#N/A</v>
      </c>
      <c r="G136" s="4">
        <v>7899.4</v>
      </c>
      <c r="I136" s="5">
        <v>4160</v>
      </c>
      <c r="L136" s="5">
        <v>11103</v>
      </c>
      <c r="M136" s="4" t="e">
        <v>#N/A</v>
      </c>
      <c r="N136" s="5">
        <v>7233</v>
      </c>
    </row>
    <row r="137" spans="1:14" x14ac:dyDescent="0.25">
      <c r="A137" t="s">
        <v>198</v>
      </c>
      <c r="B137" s="2">
        <v>33085</v>
      </c>
      <c r="C137" s="3" t="e">
        <v>#N/A</v>
      </c>
      <c r="D137" s="3" t="e">
        <v>#N/A</v>
      </c>
      <c r="E137" s="3" t="e">
        <v>#N/A</v>
      </c>
      <c r="F137" s="3" t="e">
        <v>#N/A</v>
      </c>
      <c r="G137" s="4">
        <v>7912.2</v>
      </c>
      <c r="I137" s="5">
        <v>4232</v>
      </c>
      <c r="L137" s="5">
        <v>10635</v>
      </c>
      <c r="M137" s="4" t="e">
        <v>#N/A</v>
      </c>
      <c r="N137" s="5">
        <v>9879</v>
      </c>
    </row>
    <row r="138" spans="1:14" x14ac:dyDescent="0.25">
      <c r="A138" t="s">
        <v>199</v>
      </c>
      <c r="B138" s="2">
        <v>33116</v>
      </c>
      <c r="C138" s="3" t="e">
        <v>#N/A</v>
      </c>
      <c r="D138" s="3" t="e">
        <v>#N/A</v>
      </c>
      <c r="E138" s="3" t="e">
        <v>#N/A</v>
      </c>
      <c r="F138" s="3" t="e">
        <v>#N/A</v>
      </c>
      <c r="G138" s="4">
        <v>7870.5</v>
      </c>
      <c r="I138" s="5">
        <v>4251</v>
      </c>
      <c r="L138" s="5">
        <v>10912</v>
      </c>
      <c r="M138" s="4" t="e">
        <v>#N/A</v>
      </c>
      <c r="N138" s="5">
        <v>7406</v>
      </c>
    </row>
    <row r="139" spans="1:14" x14ac:dyDescent="0.25">
      <c r="A139" t="s">
        <v>200</v>
      </c>
      <c r="B139" s="2">
        <v>33146</v>
      </c>
      <c r="C139" s="3" t="e">
        <v>#N/A</v>
      </c>
      <c r="D139" s="3" t="e">
        <v>#N/A</v>
      </c>
      <c r="E139" s="3" t="e">
        <v>#N/A</v>
      </c>
      <c r="F139" s="3" t="e">
        <v>#N/A</v>
      </c>
      <c r="G139" s="4">
        <v>7847</v>
      </c>
      <c r="I139" s="5">
        <v>4214</v>
      </c>
      <c r="L139" s="5">
        <v>10786</v>
      </c>
      <c r="M139" s="4" t="e">
        <v>#N/A</v>
      </c>
      <c r="N139" s="5">
        <v>7284</v>
      </c>
    </row>
    <row r="140" spans="1:14" x14ac:dyDescent="0.25">
      <c r="A140" t="s">
        <v>201</v>
      </c>
      <c r="B140" s="2">
        <v>33177</v>
      </c>
      <c r="C140" s="3" t="e">
        <v>#N/A</v>
      </c>
      <c r="D140" s="3" t="e">
        <v>#N/A</v>
      </c>
      <c r="E140" s="3" t="e">
        <v>#N/A</v>
      </c>
      <c r="F140" s="3" t="e">
        <v>#N/A</v>
      </c>
      <c r="G140" s="4">
        <v>7834.3</v>
      </c>
      <c r="I140" s="5">
        <v>4398</v>
      </c>
      <c r="L140" s="5">
        <v>10814</v>
      </c>
      <c r="M140" s="4" t="e">
        <v>#N/A</v>
      </c>
      <c r="N140" s="5">
        <v>7892</v>
      </c>
    </row>
    <row r="141" spans="1:14" x14ac:dyDescent="0.25">
      <c r="A141" t="s">
        <v>202</v>
      </c>
      <c r="B141" s="2">
        <v>33207</v>
      </c>
      <c r="C141" s="3" t="e">
        <v>#N/A</v>
      </c>
      <c r="D141" s="3" t="e">
        <v>#N/A</v>
      </c>
      <c r="E141" s="3" t="e">
        <v>#N/A</v>
      </c>
      <c r="F141" s="3" t="e">
        <v>#N/A</v>
      </c>
      <c r="G141" s="4">
        <v>7822.6</v>
      </c>
      <c r="I141" s="5">
        <v>4265</v>
      </c>
      <c r="L141" s="5">
        <v>11049</v>
      </c>
      <c r="M141" s="4" t="e">
        <v>#N/A</v>
      </c>
      <c r="N141" s="5">
        <v>7155</v>
      </c>
    </row>
    <row r="142" spans="1:14" x14ac:dyDescent="0.25">
      <c r="A142" t="s">
        <v>203</v>
      </c>
      <c r="B142" s="2">
        <v>33238</v>
      </c>
      <c r="C142" s="3" t="e">
        <v>#N/A</v>
      </c>
      <c r="D142" s="3" t="e">
        <v>#N/A</v>
      </c>
      <c r="E142" s="3" t="e">
        <v>#N/A</v>
      </c>
      <c r="F142" s="3" t="e">
        <v>#N/A</v>
      </c>
      <c r="G142" s="4">
        <v>7814.7</v>
      </c>
      <c r="I142" s="5">
        <v>4368</v>
      </c>
      <c r="L142" s="5">
        <v>10010</v>
      </c>
      <c r="M142" s="4" t="e">
        <v>#N/A</v>
      </c>
      <c r="N142" s="5">
        <v>8706</v>
      </c>
    </row>
    <row r="143" spans="1:14" x14ac:dyDescent="0.25">
      <c r="A143" t="s">
        <v>204</v>
      </c>
      <c r="B143" s="2">
        <v>33269</v>
      </c>
      <c r="C143" s="3" t="e">
        <v>#N/A</v>
      </c>
      <c r="D143" s="3" t="e">
        <v>#N/A</v>
      </c>
      <c r="E143" s="3" t="e">
        <v>#N/A</v>
      </c>
      <c r="F143" s="3" t="e">
        <v>#N/A</v>
      </c>
      <c r="G143" s="4">
        <v>7757.5</v>
      </c>
      <c r="I143" s="5">
        <v>4424</v>
      </c>
      <c r="L143" s="5">
        <v>10662</v>
      </c>
      <c r="M143" s="4" t="e">
        <v>#N/A</v>
      </c>
      <c r="N143" s="5">
        <v>9074</v>
      </c>
    </row>
    <row r="144" spans="1:14" x14ac:dyDescent="0.25">
      <c r="A144" t="s">
        <v>205</v>
      </c>
      <c r="B144" s="2">
        <v>33297</v>
      </c>
      <c r="C144" s="3" t="e">
        <v>#N/A</v>
      </c>
      <c r="D144" s="3" t="e">
        <v>#N/A</v>
      </c>
      <c r="E144" s="3" t="e">
        <v>#N/A</v>
      </c>
      <c r="F144" s="3" t="e">
        <v>#N/A</v>
      </c>
      <c r="G144" s="4">
        <v>7758.9</v>
      </c>
      <c r="I144" s="5">
        <v>4359</v>
      </c>
      <c r="L144" s="5">
        <v>10662</v>
      </c>
      <c r="M144" s="4" t="e">
        <v>#N/A</v>
      </c>
      <c r="N144" s="5">
        <v>7183</v>
      </c>
    </row>
    <row r="145" spans="1:14" x14ac:dyDescent="0.25">
      <c r="A145" t="s">
        <v>206</v>
      </c>
      <c r="B145" s="2">
        <v>33328</v>
      </c>
      <c r="C145" s="3" t="e">
        <v>#N/A</v>
      </c>
      <c r="D145" s="3" t="e">
        <v>#N/A</v>
      </c>
      <c r="E145" s="3" t="e">
        <v>#N/A</v>
      </c>
      <c r="F145" s="3" t="e">
        <v>#N/A</v>
      </c>
      <c r="G145" s="4">
        <v>7702.7</v>
      </c>
      <c r="I145" s="5">
        <v>4468</v>
      </c>
      <c r="L145" s="5">
        <v>10335</v>
      </c>
      <c r="M145" s="4" t="e">
        <v>#N/A</v>
      </c>
      <c r="N145" s="5">
        <v>7882</v>
      </c>
    </row>
    <row r="146" spans="1:14" x14ac:dyDescent="0.25">
      <c r="A146" t="s">
        <v>207</v>
      </c>
      <c r="B146" s="2">
        <v>33358</v>
      </c>
      <c r="C146" s="3" t="e">
        <v>#N/A</v>
      </c>
      <c r="D146" s="3" t="e">
        <v>#N/A</v>
      </c>
      <c r="E146" s="3" t="e">
        <v>#N/A</v>
      </c>
      <c r="F146" s="3" t="e">
        <v>#N/A</v>
      </c>
      <c r="G146" s="4">
        <v>7704.2</v>
      </c>
      <c r="I146" s="5">
        <v>4437</v>
      </c>
      <c r="L146" s="5">
        <v>10235</v>
      </c>
      <c r="M146" s="4" t="e">
        <v>#N/A</v>
      </c>
      <c r="N146" s="5">
        <v>8369</v>
      </c>
    </row>
    <row r="147" spans="1:14" x14ac:dyDescent="0.25">
      <c r="A147" t="s">
        <v>208</v>
      </c>
      <c r="B147" s="2">
        <v>33389</v>
      </c>
      <c r="C147" s="3" t="e">
        <v>#N/A</v>
      </c>
      <c r="D147" s="3" t="e">
        <v>#N/A</v>
      </c>
      <c r="E147" s="3" t="e">
        <v>#N/A</v>
      </c>
      <c r="F147" s="3" t="e">
        <v>#N/A</v>
      </c>
      <c r="G147" s="4">
        <v>7688.3</v>
      </c>
      <c r="I147" s="5">
        <v>4489</v>
      </c>
      <c r="L147" s="5">
        <v>11179</v>
      </c>
      <c r="M147" s="4" t="e">
        <v>#N/A</v>
      </c>
      <c r="N147" s="5">
        <v>8112</v>
      </c>
    </row>
    <row r="148" spans="1:14" x14ac:dyDescent="0.25">
      <c r="A148" t="s">
        <v>209</v>
      </c>
      <c r="B148" s="2">
        <v>33419</v>
      </c>
      <c r="C148" s="3" t="e">
        <v>#N/A</v>
      </c>
      <c r="D148" s="3" t="e">
        <v>#N/A</v>
      </c>
      <c r="E148" s="3" t="e">
        <v>#N/A</v>
      </c>
      <c r="F148" s="3" t="e">
        <v>#N/A</v>
      </c>
      <c r="G148" s="4">
        <v>7675.1</v>
      </c>
      <c r="I148" s="5">
        <v>4511</v>
      </c>
      <c r="L148" s="5">
        <v>10760</v>
      </c>
      <c r="M148" s="4" t="e">
        <v>#N/A</v>
      </c>
      <c r="N148" s="5">
        <v>6136</v>
      </c>
    </row>
    <row r="149" spans="1:14" x14ac:dyDescent="0.25">
      <c r="A149" t="s">
        <v>210</v>
      </c>
      <c r="B149" s="2">
        <v>33450</v>
      </c>
      <c r="C149" s="3" t="e">
        <v>#N/A</v>
      </c>
      <c r="D149" s="3" t="e">
        <v>#N/A</v>
      </c>
      <c r="E149" s="3" t="e">
        <v>#N/A</v>
      </c>
      <c r="F149" s="3" t="e">
        <v>#N/A</v>
      </c>
      <c r="G149" s="4">
        <v>7575.1</v>
      </c>
      <c r="I149" s="5">
        <v>4448</v>
      </c>
      <c r="L149" s="5">
        <v>11904</v>
      </c>
      <c r="M149" s="4" t="e">
        <v>#N/A</v>
      </c>
      <c r="N149" s="5">
        <v>10636</v>
      </c>
    </row>
    <row r="150" spans="1:14" x14ac:dyDescent="0.25">
      <c r="A150" t="s">
        <v>211</v>
      </c>
      <c r="B150" s="2">
        <v>33481</v>
      </c>
      <c r="C150" s="3" t="e">
        <v>#N/A</v>
      </c>
      <c r="D150" s="3" t="e">
        <v>#N/A</v>
      </c>
      <c r="E150" s="3" t="e">
        <v>#N/A</v>
      </c>
      <c r="F150" s="3" t="e">
        <v>#N/A</v>
      </c>
      <c r="G150" s="4">
        <v>7677.6</v>
      </c>
      <c r="I150" s="5">
        <v>4665</v>
      </c>
      <c r="L150" s="5">
        <v>11988</v>
      </c>
      <c r="M150" s="4" t="e">
        <v>#N/A</v>
      </c>
      <c r="N150" s="5">
        <v>8426</v>
      </c>
    </row>
    <row r="151" spans="1:14" x14ac:dyDescent="0.25">
      <c r="A151" t="s">
        <v>212</v>
      </c>
      <c r="B151" s="2">
        <v>33511</v>
      </c>
      <c r="C151" s="3" t="e">
        <v>#N/A</v>
      </c>
      <c r="D151" s="3" t="e">
        <v>#N/A</v>
      </c>
      <c r="E151" s="3" t="e">
        <v>#N/A</v>
      </c>
      <c r="F151" s="3" t="e">
        <v>#N/A</v>
      </c>
      <c r="G151" s="4">
        <v>7646.3</v>
      </c>
      <c r="I151" s="5">
        <v>4436</v>
      </c>
      <c r="L151" s="5">
        <v>12194</v>
      </c>
      <c r="M151" s="4" t="e">
        <v>#N/A</v>
      </c>
      <c r="N151" s="5">
        <v>8191</v>
      </c>
    </row>
    <row r="152" spans="1:14" x14ac:dyDescent="0.25">
      <c r="A152" t="s">
        <v>213</v>
      </c>
      <c r="B152" s="2">
        <v>33542</v>
      </c>
      <c r="C152" s="3" t="e">
        <v>#N/A</v>
      </c>
      <c r="D152" s="3" t="e">
        <v>#N/A</v>
      </c>
      <c r="E152" s="3" t="e">
        <v>#N/A</v>
      </c>
      <c r="F152" s="3" t="e">
        <v>#N/A</v>
      </c>
      <c r="G152" s="4">
        <v>7619.1</v>
      </c>
      <c r="I152" s="5">
        <v>4437</v>
      </c>
      <c r="L152" s="5">
        <v>12215</v>
      </c>
      <c r="M152" s="4" t="e">
        <v>#N/A</v>
      </c>
      <c r="N152" s="5">
        <v>8663</v>
      </c>
    </row>
    <row r="153" spans="1:14" x14ac:dyDescent="0.25">
      <c r="A153" t="s">
        <v>214</v>
      </c>
      <c r="B153" s="2">
        <v>33572</v>
      </c>
      <c r="C153" s="3" t="e">
        <v>#N/A</v>
      </c>
      <c r="D153" s="3" t="e">
        <v>#N/A</v>
      </c>
      <c r="E153" s="3" t="e">
        <v>#N/A</v>
      </c>
      <c r="F153" s="3" t="e">
        <v>#N/A</v>
      </c>
      <c r="G153" s="4">
        <v>7612.3</v>
      </c>
      <c r="I153" s="5">
        <v>4502</v>
      </c>
      <c r="L153" s="5">
        <v>11729</v>
      </c>
      <c r="M153" s="4" t="e">
        <v>#N/A</v>
      </c>
      <c r="N153" s="5">
        <v>7712</v>
      </c>
    </row>
    <row r="154" spans="1:14" x14ac:dyDescent="0.25">
      <c r="A154" t="s">
        <v>215</v>
      </c>
      <c r="B154" s="2">
        <v>33603</v>
      </c>
      <c r="C154" s="3" t="e">
        <v>#N/A</v>
      </c>
      <c r="D154" s="3" t="e">
        <v>#N/A</v>
      </c>
      <c r="E154" s="3" t="e">
        <v>#N/A</v>
      </c>
      <c r="F154" s="3" t="e">
        <v>#N/A</v>
      </c>
      <c r="G154" s="4">
        <v>7620.7</v>
      </c>
      <c r="I154" s="5">
        <v>4511</v>
      </c>
      <c r="L154" s="5">
        <v>12103</v>
      </c>
      <c r="M154" s="4" t="e">
        <v>#N/A</v>
      </c>
      <c r="N154" s="5">
        <v>9847</v>
      </c>
    </row>
    <row r="155" spans="1:14" x14ac:dyDescent="0.25">
      <c r="A155" t="s">
        <v>216</v>
      </c>
      <c r="B155" s="2">
        <v>33634</v>
      </c>
      <c r="C155" s="3" t="e">
        <v>#N/A</v>
      </c>
      <c r="D155" s="3" t="e">
        <v>#N/A</v>
      </c>
      <c r="E155" s="3" t="e">
        <v>#N/A</v>
      </c>
      <c r="F155" s="3" t="e">
        <v>#N/A</v>
      </c>
      <c r="G155" s="4">
        <v>7640.2</v>
      </c>
      <c r="I155" s="5">
        <v>4606</v>
      </c>
      <c r="L155" s="5">
        <v>12851</v>
      </c>
      <c r="M155" s="4" t="e">
        <v>#N/A</v>
      </c>
      <c r="N155" s="5">
        <v>9240</v>
      </c>
    </row>
    <row r="156" spans="1:14" x14ac:dyDescent="0.25">
      <c r="A156" t="s">
        <v>217</v>
      </c>
      <c r="B156" s="2">
        <v>33663</v>
      </c>
      <c r="C156" s="3" t="e">
        <v>#N/A</v>
      </c>
      <c r="D156" s="3" t="e">
        <v>#N/A</v>
      </c>
      <c r="E156" s="3" t="e">
        <v>#N/A</v>
      </c>
      <c r="F156" s="3" t="e">
        <v>#N/A</v>
      </c>
      <c r="G156" s="4">
        <v>7651</v>
      </c>
      <c r="I156" s="5">
        <v>4673</v>
      </c>
      <c r="L156" s="5">
        <v>12345</v>
      </c>
      <c r="M156" s="4" t="e">
        <v>#N/A</v>
      </c>
      <c r="N156" s="5">
        <v>7221</v>
      </c>
    </row>
    <row r="157" spans="1:14" x14ac:dyDescent="0.25">
      <c r="A157" t="s">
        <v>218</v>
      </c>
      <c r="B157" s="2">
        <v>33694</v>
      </c>
      <c r="C157" s="3" t="e">
        <v>#N/A</v>
      </c>
      <c r="D157" s="3" t="e">
        <v>#N/A</v>
      </c>
      <c r="E157" s="3" t="e">
        <v>#N/A</v>
      </c>
      <c r="F157" s="3" t="e">
        <v>#N/A</v>
      </c>
      <c r="G157" s="4">
        <v>7633.5</v>
      </c>
      <c r="I157" s="5">
        <v>4511</v>
      </c>
      <c r="L157" s="5">
        <v>12936</v>
      </c>
      <c r="M157" s="4" t="e">
        <v>#N/A</v>
      </c>
      <c r="N157" s="5">
        <v>8535</v>
      </c>
    </row>
    <row r="158" spans="1:14" x14ac:dyDescent="0.25">
      <c r="A158" t="s">
        <v>219</v>
      </c>
      <c r="B158" s="2">
        <v>33724</v>
      </c>
      <c r="C158" s="3" t="e">
        <v>#N/A</v>
      </c>
      <c r="D158" s="3" t="e">
        <v>#N/A</v>
      </c>
      <c r="E158" s="3" t="e">
        <v>#N/A</v>
      </c>
      <c r="F158" s="3" t="e">
        <v>#N/A</v>
      </c>
      <c r="G158" s="4">
        <v>7631.8</v>
      </c>
      <c r="I158" s="5">
        <v>4788</v>
      </c>
      <c r="L158" s="5">
        <v>13802</v>
      </c>
      <c r="M158" s="4" t="e">
        <v>#N/A</v>
      </c>
      <c r="N158" s="5">
        <v>8046</v>
      </c>
    </row>
    <row r="159" spans="1:14" x14ac:dyDescent="0.25">
      <c r="A159" t="s">
        <v>220</v>
      </c>
      <c r="B159" s="2">
        <v>33755</v>
      </c>
      <c r="C159" s="3" t="e">
        <v>#N/A</v>
      </c>
      <c r="D159" s="3" t="e">
        <v>#N/A</v>
      </c>
      <c r="E159" s="3" t="e">
        <v>#N/A</v>
      </c>
      <c r="F159" s="3" t="e">
        <v>#N/A</v>
      </c>
      <c r="G159" s="4">
        <v>7618</v>
      </c>
      <c r="I159" s="5">
        <v>4699</v>
      </c>
      <c r="L159" s="5">
        <v>13231</v>
      </c>
      <c r="M159" s="4" t="e">
        <v>#N/A</v>
      </c>
      <c r="N159" s="5">
        <v>8050</v>
      </c>
    </row>
    <row r="160" spans="1:14" x14ac:dyDescent="0.25">
      <c r="A160" t="s">
        <v>221</v>
      </c>
      <c r="B160" s="2">
        <v>33785</v>
      </c>
      <c r="C160" s="3" t="e">
        <v>#N/A</v>
      </c>
      <c r="D160" s="3" t="e">
        <v>#N/A</v>
      </c>
      <c r="E160" s="3" t="e">
        <v>#N/A</v>
      </c>
      <c r="F160" s="3" t="e">
        <v>#N/A</v>
      </c>
      <c r="G160" s="4">
        <v>7632</v>
      </c>
      <c r="I160" s="5">
        <v>4807</v>
      </c>
      <c r="L160" s="5">
        <v>13560</v>
      </c>
      <c r="M160" s="4" t="e">
        <v>#N/A</v>
      </c>
      <c r="N160" s="5">
        <v>8068</v>
      </c>
    </row>
    <row r="161" spans="1:14" x14ac:dyDescent="0.25">
      <c r="A161" t="s">
        <v>222</v>
      </c>
      <c r="B161" s="2">
        <v>33816</v>
      </c>
      <c r="C161" s="3" t="e">
        <v>#N/A</v>
      </c>
      <c r="D161" s="3" t="e">
        <v>#N/A</v>
      </c>
      <c r="E161" s="3" t="e">
        <v>#N/A</v>
      </c>
      <c r="F161" s="3" t="e">
        <v>#N/A</v>
      </c>
      <c r="G161" s="4">
        <v>7659.2</v>
      </c>
      <c r="I161" s="5">
        <v>4818</v>
      </c>
      <c r="L161" s="5">
        <v>13577</v>
      </c>
      <c r="M161" s="4" t="e">
        <v>#N/A</v>
      </c>
      <c r="N161" s="5">
        <v>11111</v>
      </c>
    </row>
    <row r="162" spans="1:14" x14ac:dyDescent="0.25">
      <c r="A162" t="s">
        <v>223</v>
      </c>
      <c r="B162" s="2">
        <v>33847</v>
      </c>
      <c r="C162" s="3" t="e">
        <v>#N/A</v>
      </c>
      <c r="D162" s="3" t="e">
        <v>#N/A</v>
      </c>
      <c r="E162" s="3" t="e">
        <v>#N/A</v>
      </c>
      <c r="F162" s="3" t="e">
        <v>#N/A</v>
      </c>
      <c r="G162" s="4">
        <v>7669.7</v>
      </c>
      <c r="I162" s="5">
        <v>4773</v>
      </c>
      <c r="L162" s="5">
        <v>13743</v>
      </c>
      <c r="M162" s="4" t="e">
        <v>#N/A</v>
      </c>
      <c r="N162" s="5">
        <v>8325</v>
      </c>
    </row>
    <row r="163" spans="1:14" x14ac:dyDescent="0.25">
      <c r="A163" t="s">
        <v>224</v>
      </c>
      <c r="B163" s="2">
        <v>33877</v>
      </c>
      <c r="C163" s="3">
        <v>50.44</v>
      </c>
      <c r="D163" s="3">
        <v>51.42</v>
      </c>
      <c r="E163" s="3">
        <v>47.14</v>
      </c>
      <c r="F163" s="3" t="e">
        <v>#N/A</v>
      </c>
      <c r="G163" s="4">
        <v>7637</v>
      </c>
      <c r="I163" s="5">
        <v>5300</v>
      </c>
      <c r="L163" s="5">
        <v>13563</v>
      </c>
      <c r="M163" s="4" t="e">
        <v>#N/A</v>
      </c>
      <c r="N163" s="5">
        <v>9100</v>
      </c>
    </row>
    <row r="164" spans="1:14" x14ac:dyDescent="0.25">
      <c r="A164" t="s">
        <v>225</v>
      </c>
      <c r="B164" s="2">
        <v>33908</v>
      </c>
      <c r="C164" s="3" t="e">
        <v>#N/A</v>
      </c>
      <c r="D164" s="3" t="e">
        <v>#N/A</v>
      </c>
      <c r="E164" s="3" t="e">
        <v>#N/A</v>
      </c>
      <c r="F164" s="3" t="e">
        <v>#N/A</v>
      </c>
      <c r="G164" s="4">
        <v>7645.3</v>
      </c>
      <c r="I164" s="5">
        <v>4999</v>
      </c>
      <c r="L164" s="5">
        <v>14045</v>
      </c>
      <c r="M164" s="4" t="e">
        <v>#N/A</v>
      </c>
      <c r="N164" s="5">
        <v>8381</v>
      </c>
    </row>
    <row r="165" spans="1:14" x14ac:dyDescent="0.25">
      <c r="A165" t="s">
        <v>226</v>
      </c>
      <c r="B165" s="2">
        <v>33938</v>
      </c>
      <c r="C165" s="3" t="e">
        <v>#N/A</v>
      </c>
      <c r="D165" s="3" t="e">
        <v>#N/A</v>
      </c>
      <c r="E165" s="3" t="e">
        <v>#N/A</v>
      </c>
      <c r="F165" s="3" t="e">
        <v>#N/A</v>
      </c>
      <c r="G165" s="4">
        <v>7586.2</v>
      </c>
      <c r="I165" s="5">
        <v>5132</v>
      </c>
      <c r="L165" s="5">
        <v>14481</v>
      </c>
      <c r="M165" s="4" t="e">
        <v>#N/A</v>
      </c>
      <c r="N165" s="5">
        <v>8257</v>
      </c>
    </row>
    <row r="166" spans="1:14" x14ac:dyDescent="0.25">
      <c r="A166" t="s">
        <v>227</v>
      </c>
      <c r="B166" s="2">
        <v>33969</v>
      </c>
      <c r="C166" s="3">
        <v>47.59</v>
      </c>
      <c r="D166" s="3">
        <v>50.22</v>
      </c>
      <c r="E166" s="3">
        <v>47.37</v>
      </c>
      <c r="F166" s="3" t="e">
        <v>#N/A</v>
      </c>
      <c r="G166" s="4">
        <v>7606.1</v>
      </c>
      <c r="I166" s="5">
        <v>5212</v>
      </c>
      <c r="L166" s="5">
        <v>15143</v>
      </c>
      <c r="M166" s="4" t="e">
        <v>#N/A</v>
      </c>
      <c r="N166" s="5">
        <v>9851</v>
      </c>
    </row>
    <row r="167" spans="1:14" x14ac:dyDescent="0.25">
      <c r="A167" t="s">
        <v>228</v>
      </c>
      <c r="B167" s="2">
        <v>34000</v>
      </c>
      <c r="C167" s="3" t="e">
        <v>#N/A</v>
      </c>
      <c r="D167" s="3" t="e">
        <v>#N/A</v>
      </c>
      <c r="E167" s="3" t="e">
        <v>#N/A</v>
      </c>
      <c r="F167" s="3" t="e">
        <v>#N/A</v>
      </c>
      <c r="G167" s="4">
        <v>7652.7</v>
      </c>
      <c r="I167" s="5">
        <v>5221</v>
      </c>
      <c r="L167" s="5">
        <v>15396</v>
      </c>
      <c r="M167" s="4" t="e">
        <v>#N/A</v>
      </c>
      <c r="N167" s="5">
        <v>9690</v>
      </c>
    </row>
    <row r="168" spans="1:14" x14ac:dyDescent="0.25">
      <c r="A168" t="s">
        <v>229</v>
      </c>
      <c r="B168" s="2">
        <v>34028</v>
      </c>
      <c r="C168" s="3" t="e">
        <v>#N/A</v>
      </c>
      <c r="D168" s="3" t="e">
        <v>#N/A</v>
      </c>
      <c r="E168" s="3" t="e">
        <v>#N/A</v>
      </c>
      <c r="F168" s="3" t="e">
        <v>#N/A</v>
      </c>
      <c r="G168" s="4">
        <v>7583.7</v>
      </c>
      <c r="I168" s="5">
        <v>5162</v>
      </c>
      <c r="L168" s="5">
        <v>14176</v>
      </c>
      <c r="M168" s="4" t="e">
        <v>#N/A</v>
      </c>
      <c r="N168" s="5">
        <v>8514</v>
      </c>
    </row>
    <row r="169" spans="1:14" x14ac:dyDescent="0.25">
      <c r="A169" t="s">
        <v>230</v>
      </c>
      <c r="B169" s="2">
        <v>34059</v>
      </c>
      <c r="C169" s="3">
        <v>52.15</v>
      </c>
      <c r="D169" s="3">
        <v>52.69</v>
      </c>
      <c r="E169" s="3">
        <v>48.09</v>
      </c>
      <c r="F169" s="3" t="e">
        <v>#N/A</v>
      </c>
      <c r="G169" s="4">
        <v>7631.8</v>
      </c>
      <c r="I169" s="5">
        <v>4793</v>
      </c>
      <c r="L169" s="5">
        <v>14968</v>
      </c>
      <c r="M169" s="4" t="e">
        <v>#N/A</v>
      </c>
      <c r="N169" s="5">
        <v>9476</v>
      </c>
    </row>
    <row r="170" spans="1:14" x14ac:dyDescent="0.25">
      <c r="A170" t="s">
        <v>231</v>
      </c>
      <c r="B170" s="2">
        <v>34089</v>
      </c>
      <c r="C170" s="3" t="e">
        <v>#N/A</v>
      </c>
      <c r="D170" s="3" t="e">
        <v>#N/A</v>
      </c>
      <c r="E170" s="3" t="e">
        <v>#N/A</v>
      </c>
      <c r="F170" s="3" t="e">
        <v>#N/A</v>
      </c>
      <c r="G170" s="4">
        <v>7618.1</v>
      </c>
      <c r="I170" s="5">
        <v>5002</v>
      </c>
      <c r="L170" s="5">
        <v>14997</v>
      </c>
      <c r="M170" s="4" t="e">
        <v>#N/A</v>
      </c>
      <c r="N170" s="5">
        <v>8571</v>
      </c>
    </row>
    <row r="171" spans="1:14" x14ac:dyDescent="0.25">
      <c r="A171" t="s">
        <v>232</v>
      </c>
      <c r="B171" s="2">
        <v>34120</v>
      </c>
      <c r="C171" s="3" t="e">
        <v>#N/A</v>
      </c>
      <c r="D171" s="3" t="e">
        <v>#N/A</v>
      </c>
      <c r="E171" s="3" t="e">
        <v>#N/A</v>
      </c>
      <c r="F171" s="3" t="e">
        <v>#N/A</v>
      </c>
      <c r="G171" s="4">
        <v>7613.8</v>
      </c>
      <c r="I171" s="5">
        <v>5130</v>
      </c>
      <c r="L171" s="5">
        <v>14359</v>
      </c>
      <c r="M171" s="4" t="e">
        <v>#N/A</v>
      </c>
      <c r="N171" s="5">
        <v>8123</v>
      </c>
    </row>
    <row r="172" spans="1:14" x14ac:dyDescent="0.25">
      <c r="A172" t="s">
        <v>233</v>
      </c>
      <c r="B172" s="2">
        <v>34150</v>
      </c>
      <c r="C172" s="3">
        <v>55.36</v>
      </c>
      <c r="D172" s="3">
        <v>58.12</v>
      </c>
      <c r="E172" s="3">
        <v>49.46</v>
      </c>
      <c r="F172" s="3" t="e">
        <v>#N/A</v>
      </c>
      <c r="G172" s="4">
        <v>7624.9</v>
      </c>
      <c r="I172" s="5">
        <v>5212</v>
      </c>
      <c r="L172" s="5">
        <v>14483</v>
      </c>
      <c r="M172" s="4" t="e">
        <v>#N/A</v>
      </c>
      <c r="N172" s="5">
        <v>10033</v>
      </c>
    </row>
    <row r="173" spans="1:14" x14ac:dyDescent="0.25">
      <c r="A173" t="s">
        <v>234</v>
      </c>
      <c r="B173" s="2">
        <v>34181</v>
      </c>
      <c r="C173" s="3" t="e">
        <v>#N/A</v>
      </c>
      <c r="D173" s="3" t="e">
        <v>#N/A</v>
      </c>
      <c r="E173" s="3" t="e">
        <v>#N/A</v>
      </c>
      <c r="F173" s="3" t="e">
        <v>#N/A</v>
      </c>
      <c r="G173" s="4">
        <v>7634</v>
      </c>
      <c r="I173" s="5">
        <v>5356</v>
      </c>
      <c r="L173" s="5">
        <v>15700</v>
      </c>
      <c r="M173" s="4" t="e">
        <v>#N/A</v>
      </c>
      <c r="N173" s="5">
        <v>11176</v>
      </c>
    </row>
    <row r="174" spans="1:14" x14ac:dyDescent="0.25">
      <c r="A174" t="s">
        <v>235</v>
      </c>
      <c r="B174" s="2">
        <v>34212</v>
      </c>
      <c r="C174" s="3" t="e">
        <v>#N/A</v>
      </c>
      <c r="D174" s="3" t="e">
        <v>#N/A</v>
      </c>
      <c r="E174" s="3" t="e">
        <v>#N/A</v>
      </c>
      <c r="F174" s="3" t="e">
        <v>#N/A</v>
      </c>
      <c r="G174" s="4">
        <v>7648.8</v>
      </c>
      <c r="I174" s="5">
        <v>5295</v>
      </c>
      <c r="L174" s="5">
        <v>14878</v>
      </c>
      <c r="M174" s="4" t="e">
        <v>#N/A</v>
      </c>
      <c r="N174" s="5">
        <v>9201</v>
      </c>
    </row>
    <row r="175" spans="1:14" x14ac:dyDescent="0.25">
      <c r="A175" t="s">
        <v>236</v>
      </c>
      <c r="B175" s="2">
        <v>34242</v>
      </c>
      <c r="C175" s="3">
        <v>57.69</v>
      </c>
      <c r="D175" s="3">
        <v>60</v>
      </c>
      <c r="E175" s="3">
        <v>51.6</v>
      </c>
      <c r="F175" s="3" t="e">
        <v>#N/A</v>
      </c>
      <c r="G175" s="4">
        <v>7673.5</v>
      </c>
      <c r="I175" s="5">
        <v>5496</v>
      </c>
      <c r="L175" s="5">
        <v>15203</v>
      </c>
      <c r="M175" s="4" t="e">
        <v>#N/A</v>
      </c>
      <c r="N175" s="5">
        <v>9886</v>
      </c>
    </row>
    <row r="176" spans="1:14" x14ac:dyDescent="0.25">
      <c r="A176" t="s">
        <v>237</v>
      </c>
      <c r="B176" s="2">
        <v>34273</v>
      </c>
      <c r="C176" s="3" t="e">
        <v>#N/A</v>
      </c>
      <c r="D176" s="3" t="e">
        <v>#N/A</v>
      </c>
      <c r="E176" s="3" t="e">
        <v>#N/A</v>
      </c>
      <c r="F176" s="3" t="e">
        <v>#N/A</v>
      </c>
      <c r="G176" s="4">
        <v>7720.6</v>
      </c>
      <c r="I176" s="5">
        <v>5486</v>
      </c>
      <c r="L176" s="5">
        <v>15278</v>
      </c>
      <c r="M176" s="4" t="e">
        <v>#N/A</v>
      </c>
      <c r="N176" s="5">
        <v>8598</v>
      </c>
    </row>
    <row r="177" spans="1:14" x14ac:dyDescent="0.25">
      <c r="A177" t="s">
        <v>238</v>
      </c>
      <c r="B177" s="2">
        <v>34303</v>
      </c>
      <c r="C177" s="3" t="e">
        <v>#N/A</v>
      </c>
      <c r="D177" s="3" t="e">
        <v>#N/A</v>
      </c>
      <c r="E177" s="3" t="e">
        <v>#N/A</v>
      </c>
      <c r="F177" s="3" t="e">
        <v>#N/A</v>
      </c>
      <c r="G177" s="4">
        <v>7745.1</v>
      </c>
      <c r="I177" s="5">
        <v>5322</v>
      </c>
      <c r="L177" s="5">
        <v>15338</v>
      </c>
      <c r="M177" s="4" t="e">
        <v>#N/A</v>
      </c>
      <c r="N177" s="5">
        <v>8086</v>
      </c>
    </row>
    <row r="178" spans="1:14" x14ac:dyDescent="0.25">
      <c r="A178" t="s">
        <v>239</v>
      </c>
      <c r="B178" s="2">
        <v>34334</v>
      </c>
      <c r="C178" s="3">
        <v>59.47</v>
      </c>
      <c r="D178" s="3">
        <v>63.89</v>
      </c>
      <c r="E178" s="3">
        <v>51.69</v>
      </c>
      <c r="F178" s="3" t="e">
        <v>#N/A</v>
      </c>
      <c r="G178" s="4">
        <v>7752.5</v>
      </c>
      <c r="I178" s="5">
        <v>5250</v>
      </c>
      <c r="L178" s="5">
        <v>15392</v>
      </c>
      <c r="M178" s="4" t="e">
        <v>#N/A</v>
      </c>
      <c r="N178" s="5">
        <v>10607</v>
      </c>
    </row>
    <row r="179" spans="1:14" x14ac:dyDescent="0.25">
      <c r="A179" t="s">
        <v>240</v>
      </c>
      <c r="B179" s="2">
        <v>34365</v>
      </c>
      <c r="C179" s="3" t="e">
        <v>#N/A</v>
      </c>
      <c r="D179" s="3" t="e">
        <v>#N/A</v>
      </c>
      <c r="E179" s="3" t="e">
        <v>#N/A</v>
      </c>
      <c r="F179" s="3" t="e">
        <v>#N/A</v>
      </c>
      <c r="G179" s="4">
        <v>7764.6</v>
      </c>
      <c r="I179" s="5">
        <v>5236</v>
      </c>
      <c r="L179" s="5">
        <v>16354</v>
      </c>
      <c r="M179" s="4" t="e">
        <v>#N/A</v>
      </c>
      <c r="N179" s="5">
        <v>9140</v>
      </c>
    </row>
    <row r="180" spans="1:14" x14ac:dyDescent="0.25">
      <c r="A180" t="s">
        <v>241</v>
      </c>
      <c r="B180" s="2">
        <v>34393</v>
      </c>
      <c r="C180" s="3" t="e">
        <v>#N/A</v>
      </c>
      <c r="D180" s="3" t="e">
        <v>#N/A</v>
      </c>
      <c r="E180" s="3" t="e">
        <v>#N/A</v>
      </c>
      <c r="F180" s="3" t="e">
        <v>#N/A</v>
      </c>
      <c r="G180" s="4">
        <v>7792.8</v>
      </c>
      <c r="I180" s="5">
        <v>5289</v>
      </c>
      <c r="L180" s="5">
        <v>15376</v>
      </c>
      <c r="M180" s="4" t="e">
        <v>#N/A</v>
      </c>
      <c r="N180" s="5">
        <v>8880</v>
      </c>
    </row>
    <row r="181" spans="1:14" x14ac:dyDescent="0.25">
      <c r="A181" t="s">
        <v>242</v>
      </c>
      <c r="B181" s="2">
        <v>34424</v>
      </c>
      <c r="C181" s="3">
        <v>61.77</v>
      </c>
      <c r="D181" s="3">
        <v>64.599999999999994</v>
      </c>
      <c r="E181" s="3">
        <v>51.66</v>
      </c>
      <c r="F181" s="3" t="e">
        <v>#N/A</v>
      </c>
      <c r="G181" s="4">
        <v>7807.5</v>
      </c>
      <c r="I181" s="5">
        <v>5389</v>
      </c>
      <c r="L181" s="5">
        <v>15350</v>
      </c>
      <c r="M181" s="4" t="e">
        <v>#N/A</v>
      </c>
      <c r="N181" s="5">
        <v>11077</v>
      </c>
    </row>
    <row r="182" spans="1:14" x14ac:dyDescent="0.25">
      <c r="A182" t="s">
        <v>243</v>
      </c>
      <c r="B182" s="2">
        <v>34454</v>
      </c>
      <c r="C182" s="3" t="e">
        <v>#N/A</v>
      </c>
      <c r="D182" s="3" t="e">
        <v>#N/A</v>
      </c>
      <c r="E182" s="3" t="e">
        <v>#N/A</v>
      </c>
      <c r="F182" s="3" t="e">
        <v>#N/A</v>
      </c>
      <c r="G182" s="4">
        <v>7815.6</v>
      </c>
      <c r="I182" s="5">
        <v>5435</v>
      </c>
      <c r="L182" s="5">
        <v>15892</v>
      </c>
      <c r="M182" s="4" t="e">
        <v>#N/A</v>
      </c>
      <c r="N182" s="5">
        <v>7913</v>
      </c>
    </row>
    <row r="183" spans="1:14" x14ac:dyDescent="0.25">
      <c r="A183" t="s">
        <v>244</v>
      </c>
      <c r="B183" s="2">
        <v>34485</v>
      </c>
      <c r="C183" s="3" t="e">
        <v>#N/A</v>
      </c>
      <c r="D183" s="3" t="e">
        <v>#N/A</v>
      </c>
      <c r="E183" s="3" t="e">
        <v>#N/A</v>
      </c>
      <c r="F183" s="3" t="e">
        <v>#N/A</v>
      </c>
      <c r="G183" s="4">
        <v>7856.5</v>
      </c>
      <c r="I183" s="5">
        <v>5588</v>
      </c>
      <c r="L183" s="5">
        <v>17635</v>
      </c>
      <c r="M183" s="4" t="e">
        <v>#N/A</v>
      </c>
      <c r="N183" s="5">
        <v>11066</v>
      </c>
    </row>
    <row r="184" spans="1:14" x14ac:dyDescent="0.25">
      <c r="A184" t="s">
        <v>245</v>
      </c>
      <c r="B184" s="2">
        <v>34515</v>
      </c>
      <c r="C184" s="3">
        <v>61.99</v>
      </c>
      <c r="D184" s="3">
        <v>63.92</v>
      </c>
      <c r="E184" s="3">
        <v>52.04</v>
      </c>
      <c r="F184" s="3" t="e">
        <v>#N/A</v>
      </c>
      <c r="G184" s="4">
        <v>7874.9</v>
      </c>
      <c r="I184" s="5">
        <v>5399</v>
      </c>
      <c r="L184" s="5">
        <v>16463</v>
      </c>
      <c r="M184" s="4" t="e">
        <v>#N/A</v>
      </c>
      <c r="N184" s="5">
        <v>8526</v>
      </c>
    </row>
    <row r="185" spans="1:14" x14ac:dyDescent="0.25">
      <c r="A185" t="s">
        <v>246</v>
      </c>
      <c r="B185" s="2">
        <v>34546</v>
      </c>
      <c r="C185" s="3" t="e">
        <v>#N/A</v>
      </c>
      <c r="D185" s="3" t="e">
        <v>#N/A</v>
      </c>
      <c r="E185" s="3" t="e">
        <v>#N/A</v>
      </c>
      <c r="F185" s="3" t="e">
        <v>#N/A</v>
      </c>
      <c r="G185" s="4">
        <v>7951.8</v>
      </c>
      <c r="I185" s="5">
        <v>5349</v>
      </c>
      <c r="L185" s="5">
        <v>15556</v>
      </c>
      <c r="M185" s="4" t="e">
        <v>#N/A</v>
      </c>
      <c r="N185" s="5">
        <v>10654</v>
      </c>
    </row>
    <row r="186" spans="1:14" x14ac:dyDescent="0.25">
      <c r="A186" t="s">
        <v>247</v>
      </c>
      <c r="B186" s="2">
        <v>34577</v>
      </c>
      <c r="C186" s="3" t="e">
        <v>#N/A</v>
      </c>
      <c r="D186" s="3" t="e">
        <v>#N/A</v>
      </c>
      <c r="E186" s="3" t="e">
        <v>#N/A</v>
      </c>
      <c r="F186" s="3" t="e">
        <v>#N/A</v>
      </c>
      <c r="G186" s="4">
        <v>7928.2</v>
      </c>
      <c r="I186" s="5">
        <v>5370</v>
      </c>
      <c r="L186" s="5">
        <v>17755</v>
      </c>
      <c r="M186" s="4" t="e">
        <v>#N/A</v>
      </c>
      <c r="N186" s="5">
        <v>10944</v>
      </c>
    </row>
    <row r="187" spans="1:14" x14ac:dyDescent="0.25">
      <c r="A187" t="s">
        <v>248</v>
      </c>
      <c r="B187" s="2">
        <v>34607</v>
      </c>
      <c r="C187" s="3">
        <v>61.49</v>
      </c>
      <c r="D187" s="3">
        <v>62.34</v>
      </c>
      <c r="E187" s="3">
        <v>51.07</v>
      </c>
      <c r="F187" s="3" t="e">
        <v>#N/A</v>
      </c>
      <c r="G187" s="4">
        <v>7977.3</v>
      </c>
      <c r="I187" s="5">
        <v>5343</v>
      </c>
      <c r="L187" s="5">
        <v>17276</v>
      </c>
      <c r="M187" s="4" t="e">
        <v>#N/A</v>
      </c>
      <c r="N187" s="5">
        <v>10099</v>
      </c>
    </row>
    <row r="188" spans="1:14" x14ac:dyDescent="0.25">
      <c r="A188" t="s">
        <v>249</v>
      </c>
      <c r="B188" s="2">
        <v>34638</v>
      </c>
      <c r="C188" s="3" t="e">
        <v>#N/A</v>
      </c>
      <c r="D188" s="3" t="e">
        <v>#N/A</v>
      </c>
      <c r="E188" s="3" t="e">
        <v>#N/A</v>
      </c>
      <c r="F188" s="3" t="e">
        <v>#N/A</v>
      </c>
      <c r="G188" s="4">
        <v>7982.3</v>
      </c>
      <c r="I188" s="5">
        <v>5462</v>
      </c>
      <c r="L188" s="5">
        <v>15850</v>
      </c>
      <c r="M188" s="4" t="e">
        <v>#N/A</v>
      </c>
      <c r="N188" s="5">
        <v>9717</v>
      </c>
    </row>
    <row r="189" spans="1:14" x14ac:dyDescent="0.25">
      <c r="A189" t="s">
        <v>250</v>
      </c>
      <c r="B189" s="2">
        <v>34668</v>
      </c>
      <c r="C189" s="3" t="e">
        <v>#N/A</v>
      </c>
      <c r="D189" s="3" t="e">
        <v>#N/A</v>
      </c>
      <c r="E189" s="3" t="e">
        <v>#N/A</v>
      </c>
      <c r="F189" s="3" t="e">
        <v>#N/A</v>
      </c>
      <c r="G189" s="4">
        <v>8001.4</v>
      </c>
      <c r="I189" s="5">
        <v>5592</v>
      </c>
      <c r="L189" s="5">
        <v>14705</v>
      </c>
      <c r="M189" s="4" t="e">
        <v>#N/A</v>
      </c>
      <c r="N189" s="5">
        <v>9674</v>
      </c>
    </row>
    <row r="190" spans="1:14" x14ac:dyDescent="0.25">
      <c r="A190" t="s">
        <v>251</v>
      </c>
      <c r="B190" s="2">
        <v>34699</v>
      </c>
      <c r="C190" s="3">
        <v>59.81</v>
      </c>
      <c r="D190" s="3">
        <v>63.78</v>
      </c>
      <c r="E190" s="3">
        <v>52.25</v>
      </c>
      <c r="F190" s="3" t="e">
        <v>#N/A</v>
      </c>
      <c r="G190" s="4">
        <v>8040</v>
      </c>
      <c r="I190" s="5">
        <v>5271</v>
      </c>
      <c r="L190" s="5">
        <v>14402</v>
      </c>
      <c r="M190" s="4" t="e">
        <v>#N/A</v>
      </c>
      <c r="N190" s="5">
        <v>10173</v>
      </c>
    </row>
    <row r="191" spans="1:14" x14ac:dyDescent="0.25">
      <c r="A191" t="s">
        <v>252</v>
      </c>
      <c r="B191" s="2">
        <v>34730</v>
      </c>
      <c r="C191" s="3" t="e">
        <v>#N/A</v>
      </c>
      <c r="D191" s="3" t="e">
        <v>#N/A</v>
      </c>
      <c r="E191" s="3" t="e">
        <v>#N/A</v>
      </c>
      <c r="F191" s="3" t="e">
        <v>#N/A</v>
      </c>
      <c r="G191" s="4">
        <v>8045.1</v>
      </c>
      <c r="I191" s="5">
        <v>5485</v>
      </c>
      <c r="L191" s="5">
        <v>13638</v>
      </c>
      <c r="M191" s="4" t="e">
        <v>#N/A</v>
      </c>
      <c r="N191" s="5">
        <v>10451</v>
      </c>
    </row>
    <row r="192" spans="1:14" x14ac:dyDescent="0.25">
      <c r="A192" t="s">
        <v>253</v>
      </c>
      <c r="B192" s="2">
        <v>34758</v>
      </c>
      <c r="C192" s="3" t="e">
        <v>#N/A</v>
      </c>
      <c r="D192" s="3" t="e">
        <v>#N/A</v>
      </c>
      <c r="E192" s="3" t="e">
        <v>#N/A</v>
      </c>
      <c r="F192" s="3" t="e">
        <v>#N/A</v>
      </c>
      <c r="G192" s="4">
        <v>8103.1</v>
      </c>
      <c r="I192" s="5">
        <v>5625</v>
      </c>
      <c r="L192" s="5">
        <v>13266</v>
      </c>
      <c r="M192" s="4" t="e">
        <v>#N/A</v>
      </c>
      <c r="N192" s="5">
        <v>9083</v>
      </c>
    </row>
    <row r="193" spans="1:14" x14ac:dyDescent="0.25">
      <c r="A193" t="s">
        <v>254</v>
      </c>
      <c r="B193" s="2">
        <v>34789</v>
      </c>
      <c r="C193" s="3">
        <v>54.3</v>
      </c>
      <c r="D193" s="3">
        <v>51.32</v>
      </c>
      <c r="E193" s="3">
        <v>52.59</v>
      </c>
      <c r="F193" s="3" t="e">
        <v>#N/A</v>
      </c>
      <c r="G193" s="4">
        <v>8102.6</v>
      </c>
      <c r="I193" s="5">
        <v>5927</v>
      </c>
      <c r="L193" s="5">
        <v>12657</v>
      </c>
      <c r="M193" s="4" t="e">
        <v>#N/A</v>
      </c>
      <c r="N193" s="5">
        <v>10833</v>
      </c>
    </row>
    <row r="194" spans="1:14" x14ac:dyDescent="0.25">
      <c r="A194" t="s">
        <v>255</v>
      </c>
      <c r="B194" s="2">
        <v>34819</v>
      </c>
      <c r="C194" s="3" t="e">
        <v>#N/A</v>
      </c>
      <c r="D194" s="3" t="e">
        <v>#N/A</v>
      </c>
      <c r="E194" s="3" t="e">
        <v>#N/A</v>
      </c>
      <c r="F194" s="3" t="e">
        <v>#N/A</v>
      </c>
      <c r="G194" s="4">
        <v>8163.2</v>
      </c>
      <c r="I194" s="5">
        <v>5875</v>
      </c>
      <c r="L194" s="5">
        <v>11872</v>
      </c>
      <c r="M194" s="4" t="e">
        <v>#N/A</v>
      </c>
      <c r="N194" s="5">
        <v>8943</v>
      </c>
    </row>
    <row r="195" spans="1:14" x14ac:dyDescent="0.25">
      <c r="A195" t="s">
        <v>256</v>
      </c>
      <c r="B195" s="2">
        <v>34850</v>
      </c>
      <c r="C195" s="3" t="e">
        <v>#N/A</v>
      </c>
      <c r="D195" s="3" t="e">
        <v>#N/A</v>
      </c>
      <c r="E195" s="3" t="e">
        <v>#N/A</v>
      </c>
      <c r="F195" s="3" t="e">
        <v>#N/A</v>
      </c>
      <c r="G195" s="4">
        <v>8170</v>
      </c>
      <c r="I195" s="5">
        <v>5873</v>
      </c>
      <c r="L195" s="5">
        <v>12323</v>
      </c>
      <c r="M195" s="4" t="e">
        <v>#N/A</v>
      </c>
      <c r="N195" s="5">
        <v>12131</v>
      </c>
    </row>
    <row r="196" spans="1:14" x14ac:dyDescent="0.25">
      <c r="A196" t="s">
        <v>257</v>
      </c>
      <c r="B196" s="2">
        <v>34880</v>
      </c>
      <c r="C196" s="3">
        <v>50.72</v>
      </c>
      <c r="D196" s="3">
        <v>48.54</v>
      </c>
      <c r="E196" s="3">
        <v>54.1</v>
      </c>
      <c r="F196" s="3" t="e">
        <v>#N/A</v>
      </c>
      <c r="G196" s="4">
        <v>8202.1</v>
      </c>
      <c r="I196" s="5">
        <v>5887</v>
      </c>
      <c r="L196" s="5">
        <v>11643</v>
      </c>
      <c r="M196" s="4" t="e">
        <v>#N/A</v>
      </c>
      <c r="N196" s="5">
        <v>9360</v>
      </c>
    </row>
    <row r="197" spans="1:14" x14ac:dyDescent="0.25">
      <c r="A197" t="s">
        <v>258</v>
      </c>
      <c r="B197" s="2">
        <v>34911</v>
      </c>
      <c r="C197" s="3" t="e">
        <v>#N/A</v>
      </c>
      <c r="D197" s="3" t="e">
        <v>#N/A</v>
      </c>
      <c r="E197" s="3" t="e">
        <v>#N/A</v>
      </c>
      <c r="F197" s="3" t="e">
        <v>#N/A</v>
      </c>
      <c r="G197" s="4">
        <v>8210.4</v>
      </c>
      <c r="I197" s="5">
        <v>6217</v>
      </c>
      <c r="L197" s="5">
        <v>11405</v>
      </c>
      <c r="M197" s="4" t="e">
        <v>#N/A</v>
      </c>
      <c r="N197" s="5">
        <v>10753</v>
      </c>
    </row>
    <row r="198" spans="1:14" x14ac:dyDescent="0.25">
      <c r="A198" t="s">
        <v>259</v>
      </c>
      <c r="B198" s="2">
        <v>34942</v>
      </c>
      <c r="C198" s="3" t="e">
        <v>#N/A</v>
      </c>
      <c r="D198" s="3" t="e">
        <v>#N/A</v>
      </c>
      <c r="E198" s="3" t="e">
        <v>#N/A</v>
      </c>
      <c r="F198" s="3" t="e">
        <v>#N/A</v>
      </c>
      <c r="G198" s="4">
        <v>8239.9</v>
      </c>
      <c r="I198" s="5">
        <v>6144</v>
      </c>
      <c r="L198" s="5">
        <v>10770</v>
      </c>
      <c r="M198" s="4" t="e">
        <v>#N/A</v>
      </c>
      <c r="N198" s="5">
        <v>10571</v>
      </c>
    </row>
    <row r="199" spans="1:14" x14ac:dyDescent="0.25">
      <c r="A199" t="s">
        <v>260</v>
      </c>
      <c r="B199" s="2">
        <v>34972</v>
      </c>
      <c r="C199" s="3">
        <v>48.44</v>
      </c>
      <c r="D199" s="3">
        <v>47.52</v>
      </c>
      <c r="E199" s="3">
        <v>49.13</v>
      </c>
      <c r="F199" s="3" t="e">
        <v>#N/A</v>
      </c>
      <c r="G199" s="4">
        <v>8219.7000000000007</v>
      </c>
      <c r="I199" s="5">
        <v>6273</v>
      </c>
      <c r="L199" s="5">
        <v>11052</v>
      </c>
      <c r="M199" s="4" t="e">
        <v>#N/A</v>
      </c>
      <c r="N199" s="5">
        <v>9652</v>
      </c>
    </row>
    <row r="200" spans="1:14" x14ac:dyDescent="0.25">
      <c r="A200" t="s">
        <v>261</v>
      </c>
      <c r="B200" s="2">
        <v>35003</v>
      </c>
      <c r="C200" s="3" t="e">
        <v>#N/A</v>
      </c>
      <c r="D200" s="3" t="e">
        <v>#N/A</v>
      </c>
      <c r="E200" s="3" t="e">
        <v>#N/A</v>
      </c>
      <c r="F200" s="3" t="e">
        <v>#N/A</v>
      </c>
      <c r="G200" s="4">
        <v>8221.6</v>
      </c>
      <c r="I200" s="5">
        <v>5920</v>
      </c>
      <c r="L200" s="5">
        <v>10050</v>
      </c>
      <c r="M200" s="4" t="e">
        <v>#N/A</v>
      </c>
      <c r="N200" s="5">
        <v>10352</v>
      </c>
    </row>
    <row r="201" spans="1:14" x14ac:dyDescent="0.25">
      <c r="A201" t="s">
        <v>262</v>
      </c>
      <c r="B201" s="2">
        <v>35033</v>
      </c>
      <c r="C201" s="3" t="e">
        <v>#N/A</v>
      </c>
      <c r="D201" s="3" t="e">
        <v>#N/A</v>
      </c>
      <c r="E201" s="3" t="e">
        <v>#N/A</v>
      </c>
      <c r="F201" s="3" t="e">
        <v>#N/A</v>
      </c>
      <c r="G201" s="4">
        <v>8296.2999999999993</v>
      </c>
      <c r="I201" s="5">
        <v>5845</v>
      </c>
      <c r="L201" s="5">
        <v>10133</v>
      </c>
      <c r="M201" s="4" t="e">
        <v>#N/A</v>
      </c>
      <c r="N201" s="5">
        <v>10616</v>
      </c>
    </row>
    <row r="202" spans="1:14" x14ac:dyDescent="0.25">
      <c r="A202" t="s">
        <v>263</v>
      </c>
      <c r="B202" s="2">
        <v>35064</v>
      </c>
      <c r="C202" s="3">
        <v>43.88</v>
      </c>
      <c r="D202" s="3">
        <v>43</v>
      </c>
      <c r="E202" s="3">
        <v>49.48</v>
      </c>
      <c r="F202" s="3" t="e">
        <v>#N/A</v>
      </c>
      <c r="G202" s="4">
        <v>8291.6</v>
      </c>
      <c r="I202" s="5">
        <v>6470</v>
      </c>
      <c r="L202" s="5">
        <v>10239</v>
      </c>
      <c r="M202" s="4" t="e">
        <v>#N/A</v>
      </c>
      <c r="N202" s="5">
        <v>8870</v>
      </c>
    </row>
    <row r="203" spans="1:14" x14ac:dyDescent="0.25">
      <c r="A203" t="s">
        <v>264</v>
      </c>
      <c r="B203" s="2">
        <v>35095</v>
      </c>
      <c r="C203" s="3" t="e">
        <v>#N/A</v>
      </c>
      <c r="D203" s="3" t="e">
        <v>#N/A</v>
      </c>
      <c r="E203" s="3" t="e">
        <v>#N/A</v>
      </c>
      <c r="F203" s="3" t="e">
        <v>#N/A</v>
      </c>
      <c r="G203" s="4">
        <v>8281.7000000000007</v>
      </c>
      <c r="I203" s="5">
        <v>6644</v>
      </c>
      <c r="L203" s="5">
        <v>9540</v>
      </c>
      <c r="M203" s="4" t="e">
        <v>#N/A</v>
      </c>
      <c r="N203" s="5">
        <v>11780</v>
      </c>
    </row>
    <row r="204" spans="1:14" x14ac:dyDescent="0.25">
      <c r="A204" t="s">
        <v>265</v>
      </c>
      <c r="B204" s="2">
        <v>35124</v>
      </c>
      <c r="C204" s="3" t="e">
        <v>#N/A</v>
      </c>
      <c r="D204" s="3" t="e">
        <v>#N/A</v>
      </c>
      <c r="E204" s="3" t="e">
        <v>#N/A</v>
      </c>
      <c r="F204" s="3" t="e">
        <v>#N/A</v>
      </c>
      <c r="G204" s="4">
        <v>8297.9</v>
      </c>
      <c r="I204" s="5">
        <v>6599</v>
      </c>
      <c r="L204" s="5">
        <v>10413</v>
      </c>
      <c r="M204" s="4" t="e">
        <v>#N/A</v>
      </c>
      <c r="N204" s="5">
        <v>10455</v>
      </c>
    </row>
    <row r="205" spans="1:14" x14ac:dyDescent="0.25">
      <c r="A205" t="s">
        <v>266</v>
      </c>
      <c r="B205" s="2">
        <v>35155</v>
      </c>
      <c r="C205" s="3">
        <v>45.19</v>
      </c>
      <c r="D205" s="3">
        <v>43.23</v>
      </c>
      <c r="E205" s="3">
        <v>47.68</v>
      </c>
      <c r="F205" s="3" t="e">
        <v>#N/A</v>
      </c>
      <c r="G205" s="4">
        <v>8269.7999999999993</v>
      </c>
      <c r="I205" s="5">
        <v>6659</v>
      </c>
      <c r="L205" s="5">
        <v>10252</v>
      </c>
      <c r="M205" s="4" t="e">
        <v>#N/A</v>
      </c>
      <c r="N205" s="5">
        <v>10910</v>
      </c>
    </row>
    <row r="206" spans="1:14" x14ac:dyDescent="0.25">
      <c r="A206" t="s">
        <v>267</v>
      </c>
      <c r="B206" s="2">
        <v>35185</v>
      </c>
      <c r="C206" s="3" t="e">
        <v>#N/A</v>
      </c>
      <c r="D206" s="3" t="e">
        <v>#N/A</v>
      </c>
      <c r="E206" s="3" t="e">
        <v>#N/A</v>
      </c>
      <c r="F206" s="3" t="e">
        <v>#N/A</v>
      </c>
      <c r="G206" s="4">
        <v>8298.7000000000007</v>
      </c>
      <c r="I206" s="5">
        <v>6509</v>
      </c>
      <c r="L206" s="5">
        <v>10260</v>
      </c>
      <c r="M206" s="4" t="e">
        <v>#N/A</v>
      </c>
      <c r="N206" s="5">
        <v>10930</v>
      </c>
    </row>
    <row r="207" spans="1:14" x14ac:dyDescent="0.25">
      <c r="A207" t="s">
        <v>268</v>
      </c>
      <c r="B207" s="2">
        <v>35216</v>
      </c>
      <c r="C207" s="3" t="e">
        <v>#N/A</v>
      </c>
      <c r="D207" s="3" t="e">
        <v>#N/A</v>
      </c>
      <c r="E207" s="3" t="e">
        <v>#N/A</v>
      </c>
      <c r="F207" s="3" t="e">
        <v>#N/A</v>
      </c>
      <c r="G207" s="4">
        <v>8307.5</v>
      </c>
      <c r="I207" s="5">
        <v>6421</v>
      </c>
      <c r="L207" s="5">
        <v>10821</v>
      </c>
      <c r="M207" s="4" t="e">
        <v>#N/A</v>
      </c>
      <c r="N207" s="5">
        <v>11783</v>
      </c>
    </row>
    <row r="208" spans="1:14" x14ac:dyDescent="0.25">
      <c r="A208" t="s">
        <v>269</v>
      </c>
      <c r="B208" s="2">
        <v>35246</v>
      </c>
      <c r="C208" s="3">
        <v>46.34</v>
      </c>
      <c r="D208" s="3">
        <v>45.43</v>
      </c>
      <c r="E208" s="3">
        <v>48.08</v>
      </c>
      <c r="F208" s="3" t="e">
        <v>#N/A</v>
      </c>
      <c r="G208" s="4">
        <v>8306.7000000000007</v>
      </c>
      <c r="I208" s="5">
        <v>6399</v>
      </c>
      <c r="L208" s="5">
        <v>10233</v>
      </c>
      <c r="M208" s="4" t="e">
        <v>#N/A</v>
      </c>
      <c r="N208" s="5">
        <v>10032</v>
      </c>
    </row>
    <row r="209" spans="1:14" x14ac:dyDescent="0.25">
      <c r="A209" t="s">
        <v>270</v>
      </c>
      <c r="B209" s="2">
        <v>35277</v>
      </c>
      <c r="C209" s="3" t="e">
        <v>#N/A</v>
      </c>
      <c r="D209" s="3" t="e">
        <v>#N/A</v>
      </c>
      <c r="E209" s="3" t="e">
        <v>#N/A</v>
      </c>
      <c r="F209" s="3" t="e">
        <v>#N/A</v>
      </c>
      <c r="G209" s="4">
        <v>8310.2000000000007</v>
      </c>
      <c r="I209" s="5">
        <v>6277</v>
      </c>
      <c r="L209" s="5">
        <v>10976</v>
      </c>
      <c r="M209" s="4" t="e">
        <v>#N/A</v>
      </c>
      <c r="N209" s="5">
        <v>12476</v>
      </c>
    </row>
    <row r="210" spans="1:14" x14ac:dyDescent="0.25">
      <c r="A210" t="s">
        <v>271</v>
      </c>
      <c r="B210" s="2">
        <v>35308</v>
      </c>
      <c r="C210" s="3" t="e">
        <v>#N/A</v>
      </c>
      <c r="D210" s="3" t="e">
        <v>#N/A</v>
      </c>
      <c r="E210" s="3" t="e">
        <v>#N/A</v>
      </c>
      <c r="F210" s="3" t="e">
        <v>#N/A</v>
      </c>
      <c r="G210" s="4">
        <v>8345.1</v>
      </c>
      <c r="I210" s="5">
        <v>6367</v>
      </c>
      <c r="L210" s="5">
        <v>11020</v>
      </c>
      <c r="M210" s="4" t="e">
        <v>#N/A</v>
      </c>
      <c r="N210" s="5">
        <v>10911</v>
      </c>
    </row>
    <row r="211" spans="1:14" x14ac:dyDescent="0.25">
      <c r="A211" t="s">
        <v>272</v>
      </c>
      <c r="B211" s="2">
        <v>35338</v>
      </c>
      <c r="C211" s="3">
        <v>47.27</v>
      </c>
      <c r="D211" s="3">
        <v>44.55</v>
      </c>
      <c r="E211" s="3">
        <v>50.17</v>
      </c>
      <c r="F211" s="3" t="e">
        <v>#N/A</v>
      </c>
      <c r="G211" s="4">
        <v>8290.6</v>
      </c>
      <c r="I211" s="5">
        <v>6239</v>
      </c>
      <c r="L211" s="5">
        <v>10103</v>
      </c>
      <c r="M211" s="4" t="e">
        <v>#N/A</v>
      </c>
      <c r="N211" s="5">
        <v>7187</v>
      </c>
    </row>
    <row r="212" spans="1:14" x14ac:dyDescent="0.25">
      <c r="A212" t="s">
        <v>273</v>
      </c>
      <c r="B212" s="2">
        <v>35369</v>
      </c>
      <c r="C212" s="3" t="e">
        <v>#N/A</v>
      </c>
      <c r="D212" s="3" t="e">
        <v>#N/A</v>
      </c>
      <c r="E212" s="3" t="e">
        <v>#N/A</v>
      </c>
      <c r="F212" s="3" t="e">
        <v>#N/A</v>
      </c>
      <c r="G212" s="4">
        <v>8309.9</v>
      </c>
      <c r="I212" s="5">
        <v>6302</v>
      </c>
      <c r="L212" s="5">
        <v>11412</v>
      </c>
      <c r="M212" s="4" t="e">
        <v>#N/A</v>
      </c>
      <c r="N212" s="5">
        <v>12116</v>
      </c>
    </row>
    <row r="213" spans="1:14" x14ac:dyDescent="0.25">
      <c r="A213" t="s">
        <v>274</v>
      </c>
      <c r="B213" s="2">
        <v>35399</v>
      </c>
      <c r="C213" s="3" t="e">
        <v>#N/A</v>
      </c>
      <c r="D213" s="3" t="e">
        <v>#N/A</v>
      </c>
      <c r="E213" s="3" t="e">
        <v>#N/A</v>
      </c>
      <c r="F213" s="3" t="e">
        <v>#N/A</v>
      </c>
      <c r="G213" s="4">
        <v>8308.2000000000007</v>
      </c>
      <c r="I213" s="5">
        <v>6213</v>
      </c>
      <c r="L213" s="5">
        <v>11030</v>
      </c>
      <c r="M213" s="4" t="e">
        <v>#N/A</v>
      </c>
      <c r="N213" s="5">
        <v>10855</v>
      </c>
    </row>
    <row r="214" spans="1:14" x14ac:dyDescent="0.25">
      <c r="A214" t="s">
        <v>275</v>
      </c>
      <c r="B214" s="2">
        <v>35430</v>
      </c>
      <c r="C214" s="3">
        <v>49.36</v>
      </c>
      <c r="D214" s="3">
        <v>47.21</v>
      </c>
      <c r="E214" s="3">
        <v>51.1</v>
      </c>
      <c r="F214" s="3" t="e">
        <v>#N/A</v>
      </c>
      <c r="G214" s="4">
        <v>8323.5</v>
      </c>
      <c r="I214" s="5">
        <v>6363</v>
      </c>
      <c r="L214" s="5">
        <v>10705</v>
      </c>
      <c r="M214" s="4" t="e">
        <v>#N/A</v>
      </c>
      <c r="N214" s="5">
        <v>11745</v>
      </c>
    </row>
    <row r="215" spans="1:14" x14ac:dyDescent="0.25">
      <c r="A215" t="s">
        <v>276</v>
      </c>
      <c r="B215" s="2">
        <v>35461</v>
      </c>
      <c r="C215" s="3" t="e">
        <v>#N/A</v>
      </c>
      <c r="D215" s="3" t="e">
        <v>#N/A</v>
      </c>
      <c r="E215" s="3" t="e">
        <v>#N/A</v>
      </c>
      <c r="F215" s="3" t="e">
        <v>#N/A</v>
      </c>
      <c r="G215" s="4">
        <v>8342.7999999999993</v>
      </c>
      <c r="I215" s="5">
        <v>6719</v>
      </c>
      <c r="L215" s="5">
        <v>11592</v>
      </c>
      <c r="M215" s="4" t="e">
        <v>#N/A</v>
      </c>
      <c r="N215" s="5">
        <v>11313</v>
      </c>
    </row>
    <row r="216" spans="1:14" x14ac:dyDescent="0.25">
      <c r="A216" t="s">
        <v>277</v>
      </c>
      <c r="B216" s="2">
        <v>35489</v>
      </c>
      <c r="C216" s="3" t="e">
        <v>#N/A</v>
      </c>
      <c r="D216" s="3" t="e">
        <v>#N/A</v>
      </c>
      <c r="E216" s="3" t="e">
        <v>#N/A</v>
      </c>
      <c r="F216" s="3" t="e">
        <v>#N/A</v>
      </c>
      <c r="G216" s="4">
        <v>8340.4</v>
      </c>
      <c r="I216" s="5">
        <v>7017</v>
      </c>
      <c r="L216" s="5">
        <v>11977</v>
      </c>
      <c r="M216" s="4" t="e">
        <v>#N/A</v>
      </c>
      <c r="N216" s="5">
        <v>10668</v>
      </c>
    </row>
    <row r="217" spans="1:14" x14ac:dyDescent="0.25">
      <c r="A217" t="s">
        <v>278</v>
      </c>
      <c r="B217" s="2">
        <v>35520</v>
      </c>
      <c r="C217" s="3">
        <v>51.11</v>
      </c>
      <c r="D217" s="3">
        <v>50.67</v>
      </c>
      <c r="E217" s="3">
        <v>50.47</v>
      </c>
      <c r="F217" s="3" t="e">
        <v>#N/A</v>
      </c>
      <c r="G217" s="4">
        <v>8344</v>
      </c>
      <c r="I217" s="5">
        <v>6497</v>
      </c>
      <c r="L217" s="5">
        <v>11794</v>
      </c>
      <c r="M217" s="4">
        <v>0.5</v>
      </c>
      <c r="N217" s="5">
        <v>10584</v>
      </c>
    </row>
    <row r="218" spans="1:14" x14ac:dyDescent="0.25">
      <c r="A218" t="s">
        <v>279</v>
      </c>
      <c r="B218" s="2">
        <v>35550</v>
      </c>
      <c r="C218" s="3" t="e">
        <v>#N/A</v>
      </c>
      <c r="D218" s="3" t="e">
        <v>#N/A</v>
      </c>
      <c r="E218" s="3" t="e">
        <v>#N/A</v>
      </c>
      <c r="F218" s="3" t="e">
        <v>#N/A</v>
      </c>
      <c r="G218" s="4">
        <v>8332.7000000000007</v>
      </c>
      <c r="I218" s="5">
        <v>6835</v>
      </c>
      <c r="L218" s="5">
        <v>12001</v>
      </c>
      <c r="M218" s="4">
        <v>-0.7</v>
      </c>
      <c r="N218" s="5">
        <v>11780</v>
      </c>
    </row>
    <row r="219" spans="1:14" x14ac:dyDescent="0.25">
      <c r="A219" t="s">
        <v>280</v>
      </c>
      <c r="B219" s="2">
        <v>35581</v>
      </c>
      <c r="C219" s="3" t="e">
        <v>#N/A</v>
      </c>
      <c r="D219" s="3" t="e">
        <v>#N/A</v>
      </c>
      <c r="E219" s="3" t="e">
        <v>#N/A</v>
      </c>
      <c r="F219" s="3" t="e">
        <v>#N/A</v>
      </c>
      <c r="G219" s="4">
        <v>8345.1</v>
      </c>
      <c r="I219" s="5">
        <v>7283</v>
      </c>
      <c r="L219" s="5">
        <v>12603</v>
      </c>
      <c r="M219" s="4">
        <v>1.6</v>
      </c>
      <c r="N219" s="5">
        <v>15737</v>
      </c>
    </row>
    <row r="220" spans="1:14" x14ac:dyDescent="0.25">
      <c r="A220" t="s">
        <v>281</v>
      </c>
      <c r="B220" s="2">
        <v>35611</v>
      </c>
      <c r="C220" s="3">
        <v>51.49</v>
      </c>
      <c r="D220" s="3">
        <v>49.69</v>
      </c>
      <c r="E220" s="3">
        <v>49.62</v>
      </c>
      <c r="F220" s="3" t="e">
        <v>#N/A</v>
      </c>
      <c r="G220" s="4">
        <v>8338.7000000000007</v>
      </c>
      <c r="I220" s="5">
        <v>6912</v>
      </c>
      <c r="L220" s="5">
        <v>11841</v>
      </c>
      <c r="M220" s="4">
        <v>0.1</v>
      </c>
      <c r="N220" s="5">
        <v>10804</v>
      </c>
    </row>
    <row r="221" spans="1:14" x14ac:dyDescent="0.25">
      <c r="A221" t="s">
        <v>282</v>
      </c>
      <c r="B221" s="2">
        <v>35642</v>
      </c>
      <c r="C221" s="3" t="e">
        <v>#N/A</v>
      </c>
      <c r="D221" s="3" t="e">
        <v>#N/A</v>
      </c>
      <c r="E221" s="3" t="e">
        <v>#N/A</v>
      </c>
      <c r="F221" s="3" t="e">
        <v>#N/A</v>
      </c>
      <c r="G221" s="4">
        <v>8347.7000000000007</v>
      </c>
      <c r="I221" s="5">
        <v>7083</v>
      </c>
      <c r="L221" s="5">
        <v>11522</v>
      </c>
      <c r="M221" s="4">
        <v>-0.4</v>
      </c>
      <c r="N221" s="5">
        <v>13349</v>
      </c>
    </row>
    <row r="222" spans="1:14" x14ac:dyDescent="0.25">
      <c r="A222" t="s">
        <v>283</v>
      </c>
      <c r="B222" s="2">
        <v>35673</v>
      </c>
      <c r="C222" s="3" t="e">
        <v>#N/A</v>
      </c>
      <c r="D222" s="3" t="e">
        <v>#N/A</v>
      </c>
      <c r="E222" s="3" t="e">
        <v>#N/A</v>
      </c>
      <c r="F222" s="3" t="e">
        <v>#N/A</v>
      </c>
      <c r="G222" s="4">
        <v>8328.7999999999993</v>
      </c>
      <c r="I222" s="5">
        <v>7108</v>
      </c>
      <c r="L222" s="5">
        <v>13511</v>
      </c>
      <c r="M222" s="4">
        <v>4.3</v>
      </c>
      <c r="N222" s="5">
        <v>10584</v>
      </c>
    </row>
    <row r="223" spans="1:14" x14ac:dyDescent="0.25">
      <c r="A223" t="s">
        <v>284</v>
      </c>
      <c r="B223" s="2">
        <v>35703</v>
      </c>
      <c r="C223" s="3">
        <v>50.63</v>
      </c>
      <c r="D223" s="3">
        <v>47.95</v>
      </c>
      <c r="E223" s="3">
        <v>50.3</v>
      </c>
      <c r="F223" s="3" t="e">
        <v>#N/A</v>
      </c>
      <c r="G223" s="4">
        <v>8390.2000000000007</v>
      </c>
      <c r="I223" s="5">
        <v>7176</v>
      </c>
      <c r="L223" s="5">
        <v>12656</v>
      </c>
      <c r="M223" s="4">
        <v>1.5</v>
      </c>
      <c r="N223" s="5">
        <v>10613</v>
      </c>
    </row>
    <row r="224" spans="1:14" x14ac:dyDescent="0.25">
      <c r="A224" t="s">
        <v>285</v>
      </c>
      <c r="B224" s="2">
        <v>35734</v>
      </c>
      <c r="C224" s="3" t="e">
        <v>#N/A</v>
      </c>
      <c r="D224" s="3" t="e">
        <v>#N/A</v>
      </c>
      <c r="E224" s="3" t="e">
        <v>#N/A</v>
      </c>
      <c r="F224" s="3" t="e">
        <v>#N/A</v>
      </c>
      <c r="G224" s="4">
        <v>8395.1</v>
      </c>
      <c r="I224" s="5">
        <v>7214</v>
      </c>
      <c r="L224" s="5">
        <v>12112</v>
      </c>
      <c r="M224" s="4">
        <v>7.3</v>
      </c>
      <c r="N224" s="5">
        <v>12282</v>
      </c>
    </row>
    <row r="225" spans="1:14" x14ac:dyDescent="0.25">
      <c r="A225" t="s">
        <v>286</v>
      </c>
      <c r="B225" s="2">
        <v>35764</v>
      </c>
      <c r="C225" s="3" t="e">
        <v>#N/A</v>
      </c>
      <c r="D225" s="3" t="e">
        <v>#N/A</v>
      </c>
      <c r="E225" s="3" t="e">
        <v>#N/A</v>
      </c>
      <c r="F225" s="3" t="e">
        <v>#N/A</v>
      </c>
      <c r="G225" s="4">
        <v>8457.7999999999993</v>
      </c>
      <c r="I225" s="5">
        <v>7451</v>
      </c>
      <c r="L225" s="5">
        <v>12953</v>
      </c>
      <c r="M225" s="4">
        <v>3.4</v>
      </c>
      <c r="N225" s="5">
        <v>10477</v>
      </c>
    </row>
    <row r="226" spans="1:14" x14ac:dyDescent="0.25">
      <c r="A226" t="s">
        <v>287</v>
      </c>
      <c r="B226" s="2">
        <v>35795</v>
      </c>
      <c r="C226" s="3">
        <v>51.06</v>
      </c>
      <c r="D226" s="3">
        <v>51.55</v>
      </c>
      <c r="E226" s="3">
        <v>49.83</v>
      </c>
      <c r="F226" s="3" t="e">
        <v>#N/A</v>
      </c>
      <c r="G226" s="4">
        <v>8429.7999999999993</v>
      </c>
      <c r="I226" s="5">
        <v>7375</v>
      </c>
      <c r="L226" s="5">
        <v>12999</v>
      </c>
      <c r="M226" s="4">
        <v>-0.8</v>
      </c>
      <c r="N226" s="5">
        <v>12072</v>
      </c>
    </row>
    <row r="227" spans="1:14" x14ac:dyDescent="0.25">
      <c r="A227" t="s">
        <v>288</v>
      </c>
      <c r="B227" s="2">
        <v>35826</v>
      </c>
      <c r="C227" s="3" t="e">
        <v>#N/A</v>
      </c>
      <c r="D227" s="3" t="e">
        <v>#N/A</v>
      </c>
      <c r="E227" s="3" t="e">
        <v>#N/A</v>
      </c>
      <c r="F227" s="3" t="e">
        <v>#N/A</v>
      </c>
      <c r="G227" s="4">
        <v>8444.7000000000007</v>
      </c>
      <c r="I227" s="5">
        <v>7043</v>
      </c>
      <c r="L227" s="5">
        <v>13238</v>
      </c>
      <c r="M227" s="4">
        <v>4.8</v>
      </c>
      <c r="N227" s="5">
        <v>11312</v>
      </c>
    </row>
    <row r="228" spans="1:14" x14ac:dyDescent="0.25">
      <c r="A228" t="s">
        <v>289</v>
      </c>
      <c r="B228" s="2">
        <v>35854</v>
      </c>
      <c r="C228" s="3" t="e">
        <v>#N/A</v>
      </c>
      <c r="D228" s="3" t="e">
        <v>#N/A</v>
      </c>
      <c r="E228" s="3" t="e">
        <v>#N/A</v>
      </c>
      <c r="F228" s="3" t="e">
        <v>#N/A</v>
      </c>
      <c r="G228" s="4">
        <v>8459.2000000000007</v>
      </c>
      <c r="I228" s="5">
        <v>7296</v>
      </c>
      <c r="L228" s="5">
        <v>12571</v>
      </c>
      <c r="M228" s="4">
        <v>0.7</v>
      </c>
      <c r="N228" s="5">
        <v>10583</v>
      </c>
    </row>
    <row r="229" spans="1:14" x14ac:dyDescent="0.25">
      <c r="A229" t="s">
        <v>290</v>
      </c>
      <c r="B229" s="2">
        <v>35885</v>
      </c>
      <c r="C229" s="3">
        <v>50.38</v>
      </c>
      <c r="D229" s="3">
        <v>50.29</v>
      </c>
      <c r="E229" s="3">
        <v>51.16</v>
      </c>
      <c r="F229" s="3" t="e">
        <v>#N/A</v>
      </c>
      <c r="G229" s="4">
        <v>8462.4</v>
      </c>
      <c r="I229" s="5">
        <v>7098</v>
      </c>
      <c r="L229" s="5">
        <v>13334</v>
      </c>
      <c r="M229" s="4">
        <v>-3.3</v>
      </c>
      <c r="N229" s="5">
        <v>10872</v>
      </c>
    </row>
    <row r="230" spans="1:14" x14ac:dyDescent="0.25">
      <c r="A230" t="s">
        <v>291</v>
      </c>
      <c r="B230" s="2">
        <v>35915</v>
      </c>
      <c r="C230" s="3" t="e">
        <v>#N/A</v>
      </c>
      <c r="D230" s="3" t="e">
        <v>#N/A</v>
      </c>
      <c r="E230" s="3" t="e">
        <v>#N/A</v>
      </c>
      <c r="F230" s="3" t="e">
        <v>#N/A</v>
      </c>
      <c r="G230" s="4">
        <v>8490.4</v>
      </c>
      <c r="I230" s="5">
        <v>7538</v>
      </c>
      <c r="L230" s="5">
        <v>14478</v>
      </c>
      <c r="M230" s="4">
        <v>2.1</v>
      </c>
      <c r="N230" s="5">
        <v>11436</v>
      </c>
    </row>
    <row r="231" spans="1:14" x14ac:dyDescent="0.25">
      <c r="A231" t="s">
        <v>292</v>
      </c>
      <c r="B231" s="2">
        <v>35946</v>
      </c>
      <c r="C231" s="3" t="e">
        <v>#N/A</v>
      </c>
      <c r="D231" s="3" t="e">
        <v>#N/A</v>
      </c>
      <c r="E231" s="3" t="e">
        <v>#N/A</v>
      </c>
      <c r="F231" s="3" t="e">
        <v>#N/A</v>
      </c>
      <c r="G231" s="4">
        <v>8499.7999999999993</v>
      </c>
      <c r="I231" s="5">
        <v>7636</v>
      </c>
      <c r="L231" s="5">
        <v>13303</v>
      </c>
      <c r="M231" s="4">
        <v>-2.2999999999999998</v>
      </c>
      <c r="N231" s="5">
        <v>11176</v>
      </c>
    </row>
    <row r="232" spans="1:14" x14ac:dyDescent="0.25">
      <c r="A232" t="s">
        <v>293</v>
      </c>
      <c r="B232" s="2">
        <v>35976</v>
      </c>
      <c r="C232" s="3">
        <v>47.8</v>
      </c>
      <c r="D232" s="3">
        <v>45.86</v>
      </c>
      <c r="E232" s="3">
        <v>51.67</v>
      </c>
      <c r="F232" s="3" t="e">
        <v>#N/A</v>
      </c>
      <c r="G232" s="4">
        <v>8509.2000000000007</v>
      </c>
      <c r="I232" s="5">
        <v>7762</v>
      </c>
      <c r="L232" s="5">
        <v>14178</v>
      </c>
      <c r="M232" s="4">
        <v>-10.5</v>
      </c>
      <c r="N232" s="5">
        <v>11146</v>
      </c>
    </row>
    <row r="233" spans="1:14" x14ac:dyDescent="0.25">
      <c r="A233" t="s">
        <v>294</v>
      </c>
      <c r="B233" s="2">
        <v>36007</v>
      </c>
      <c r="C233" s="3" t="e">
        <v>#N/A</v>
      </c>
      <c r="D233" s="3" t="e">
        <v>#N/A</v>
      </c>
      <c r="E233" s="3" t="e">
        <v>#N/A</v>
      </c>
      <c r="F233" s="3" t="e">
        <v>#N/A</v>
      </c>
      <c r="G233" s="4">
        <v>8510.4</v>
      </c>
      <c r="I233" s="5">
        <v>7418</v>
      </c>
      <c r="L233" s="5">
        <v>13863</v>
      </c>
      <c r="M233" s="4">
        <v>-1.6</v>
      </c>
      <c r="N233" s="5">
        <v>13256</v>
      </c>
    </row>
    <row r="234" spans="1:14" x14ac:dyDescent="0.25">
      <c r="A234" t="s">
        <v>295</v>
      </c>
      <c r="B234" s="2">
        <v>36038</v>
      </c>
      <c r="C234" s="3" t="e">
        <v>#N/A</v>
      </c>
      <c r="D234" s="3" t="e">
        <v>#N/A</v>
      </c>
      <c r="E234" s="3" t="e">
        <v>#N/A</v>
      </c>
      <c r="F234" s="3" t="e">
        <v>#N/A</v>
      </c>
      <c r="G234" s="4">
        <v>8535.9</v>
      </c>
      <c r="I234" s="5">
        <v>7648</v>
      </c>
      <c r="L234" s="5">
        <v>12607</v>
      </c>
      <c r="M234" s="4">
        <v>-3</v>
      </c>
      <c r="N234" s="5">
        <v>10815</v>
      </c>
    </row>
    <row r="235" spans="1:14" x14ac:dyDescent="0.25">
      <c r="A235" t="s">
        <v>296</v>
      </c>
      <c r="B235" s="2">
        <v>36068</v>
      </c>
      <c r="C235" s="3">
        <v>51.4</v>
      </c>
      <c r="D235" s="3">
        <v>53.25</v>
      </c>
      <c r="E235" s="3">
        <v>50.89</v>
      </c>
      <c r="F235" s="3" t="e">
        <v>#N/A</v>
      </c>
      <c r="G235" s="4">
        <v>8567.5</v>
      </c>
      <c r="I235" s="5">
        <v>7533</v>
      </c>
      <c r="L235" s="5">
        <v>12528</v>
      </c>
      <c r="M235" s="4">
        <v>-1.1000000000000001</v>
      </c>
      <c r="N235" s="5">
        <v>11593</v>
      </c>
    </row>
    <row r="236" spans="1:14" x14ac:dyDescent="0.25">
      <c r="A236" t="s">
        <v>297</v>
      </c>
      <c r="B236" s="2">
        <v>36099</v>
      </c>
      <c r="C236" s="3" t="e">
        <v>#N/A</v>
      </c>
      <c r="D236" s="3" t="e">
        <v>#N/A</v>
      </c>
      <c r="E236" s="3" t="e">
        <v>#N/A</v>
      </c>
      <c r="F236" s="3" t="e">
        <v>#N/A</v>
      </c>
      <c r="G236" s="4">
        <v>8589.2000000000007</v>
      </c>
      <c r="I236" s="5">
        <v>7371</v>
      </c>
      <c r="L236" s="5">
        <v>12435</v>
      </c>
      <c r="M236" s="4">
        <v>-1.6</v>
      </c>
      <c r="N236" s="5">
        <v>12692</v>
      </c>
    </row>
    <row r="237" spans="1:14" x14ac:dyDescent="0.25">
      <c r="A237" t="s">
        <v>298</v>
      </c>
      <c r="B237" s="2">
        <v>36129</v>
      </c>
      <c r="C237" s="3" t="e">
        <v>#N/A</v>
      </c>
      <c r="D237" s="3" t="e">
        <v>#N/A</v>
      </c>
      <c r="E237" s="3" t="e">
        <v>#N/A</v>
      </c>
      <c r="F237" s="3" t="e">
        <v>#N/A</v>
      </c>
      <c r="G237" s="4">
        <v>8551.7999999999993</v>
      </c>
      <c r="I237" s="5">
        <v>7112</v>
      </c>
      <c r="L237" s="5">
        <v>13231</v>
      </c>
      <c r="M237" s="4">
        <v>3.7</v>
      </c>
      <c r="N237" s="5">
        <v>10716</v>
      </c>
    </row>
    <row r="238" spans="1:14" x14ac:dyDescent="0.25">
      <c r="A238" t="s">
        <v>299</v>
      </c>
      <c r="B238" s="2">
        <v>36160</v>
      </c>
      <c r="C238" s="3">
        <v>53.63</v>
      </c>
      <c r="D238" s="3">
        <v>59.26</v>
      </c>
      <c r="E238" s="3">
        <v>51.49</v>
      </c>
      <c r="F238" s="3" t="e">
        <v>#N/A</v>
      </c>
      <c r="G238" s="4">
        <v>8583.2999999999993</v>
      </c>
      <c r="I238" s="5">
        <v>7464</v>
      </c>
      <c r="L238" s="5">
        <v>13018</v>
      </c>
      <c r="M238" s="4">
        <v>9.8000000000000007</v>
      </c>
      <c r="N238" s="5">
        <v>12393</v>
      </c>
    </row>
    <row r="239" spans="1:14" x14ac:dyDescent="0.25">
      <c r="A239" t="s">
        <v>300</v>
      </c>
      <c r="B239" s="2">
        <v>36191</v>
      </c>
      <c r="C239" s="3" t="e">
        <v>#N/A</v>
      </c>
      <c r="D239" s="3" t="e">
        <v>#N/A</v>
      </c>
      <c r="E239" s="3" t="e">
        <v>#N/A</v>
      </c>
      <c r="F239" s="3" t="e">
        <v>#N/A</v>
      </c>
      <c r="G239" s="4">
        <v>8589.2999999999993</v>
      </c>
      <c r="I239" s="5">
        <v>7062</v>
      </c>
      <c r="L239" s="5">
        <v>12473</v>
      </c>
      <c r="M239" s="4">
        <v>4.5</v>
      </c>
      <c r="N239" s="5">
        <v>11669</v>
      </c>
    </row>
    <row r="240" spans="1:14" x14ac:dyDescent="0.25">
      <c r="A240" t="s">
        <v>301</v>
      </c>
      <c r="B240" s="2">
        <v>36219</v>
      </c>
      <c r="C240" s="3" t="e">
        <v>#N/A</v>
      </c>
      <c r="D240" s="3" t="e">
        <v>#N/A</v>
      </c>
      <c r="E240" s="3" t="e">
        <v>#N/A</v>
      </c>
      <c r="F240" s="3" t="e">
        <v>#N/A</v>
      </c>
      <c r="G240" s="4">
        <v>8599.2000000000007</v>
      </c>
      <c r="I240" s="5">
        <v>6829</v>
      </c>
      <c r="L240" s="5">
        <v>13113</v>
      </c>
      <c r="M240" s="4">
        <v>4.5999999999999996</v>
      </c>
      <c r="N240" s="5">
        <v>11058</v>
      </c>
    </row>
    <row r="241" spans="1:14" x14ac:dyDescent="0.25">
      <c r="A241" t="s">
        <v>302</v>
      </c>
      <c r="B241" s="2">
        <v>36250</v>
      </c>
      <c r="C241" s="3">
        <v>51.37</v>
      </c>
      <c r="D241" s="3">
        <v>52.96</v>
      </c>
      <c r="E241" s="3">
        <v>52.39</v>
      </c>
      <c r="F241" s="3" t="e">
        <v>#N/A</v>
      </c>
      <c r="G241" s="4">
        <v>8625.7999999999993</v>
      </c>
      <c r="I241" s="5">
        <v>7124</v>
      </c>
      <c r="L241" s="5">
        <v>12702</v>
      </c>
      <c r="M241" s="4">
        <v>6.3</v>
      </c>
      <c r="N241" s="5">
        <v>12794</v>
      </c>
    </row>
    <row r="242" spans="1:14" x14ac:dyDescent="0.25">
      <c r="A242" t="s">
        <v>303</v>
      </c>
      <c r="B242" s="2">
        <v>36280</v>
      </c>
      <c r="C242" s="3" t="e">
        <v>#N/A</v>
      </c>
      <c r="D242" s="3" t="e">
        <v>#N/A</v>
      </c>
      <c r="E242" s="3" t="e">
        <v>#N/A</v>
      </c>
      <c r="F242" s="3" t="e">
        <v>#N/A</v>
      </c>
      <c r="G242" s="4">
        <v>8623.6</v>
      </c>
      <c r="I242" s="5">
        <v>6747</v>
      </c>
      <c r="L242" s="5">
        <v>13492</v>
      </c>
      <c r="M242" s="4">
        <v>1.7</v>
      </c>
      <c r="N242" s="5">
        <v>11283</v>
      </c>
    </row>
    <row r="243" spans="1:14" x14ac:dyDescent="0.25">
      <c r="A243" t="s">
        <v>304</v>
      </c>
      <c r="B243" s="2">
        <v>36311</v>
      </c>
      <c r="C243" s="3" t="e">
        <v>#N/A</v>
      </c>
      <c r="D243" s="3" t="e">
        <v>#N/A</v>
      </c>
      <c r="E243" s="3" t="e">
        <v>#N/A</v>
      </c>
      <c r="F243" s="3" t="e">
        <v>#N/A</v>
      </c>
      <c r="G243" s="4">
        <v>8626</v>
      </c>
      <c r="I243" s="5">
        <v>6738</v>
      </c>
      <c r="L243" s="5">
        <v>13251</v>
      </c>
      <c r="M243" s="4">
        <v>4</v>
      </c>
      <c r="N243" s="5">
        <v>11526</v>
      </c>
    </row>
    <row r="244" spans="1:14" x14ac:dyDescent="0.25">
      <c r="A244" t="s">
        <v>305</v>
      </c>
      <c r="B244" s="2">
        <v>36341</v>
      </c>
      <c r="C244" s="3">
        <v>56.33</v>
      </c>
      <c r="D244" s="3">
        <v>59.63</v>
      </c>
      <c r="E244" s="3">
        <v>48.6</v>
      </c>
      <c r="F244" s="3" t="e">
        <v>#N/A</v>
      </c>
      <c r="G244" s="4">
        <v>8665.2999999999993</v>
      </c>
      <c r="I244" s="5">
        <v>6878</v>
      </c>
      <c r="L244" s="5">
        <v>13914</v>
      </c>
      <c r="M244" s="4">
        <v>0.8</v>
      </c>
      <c r="N244" s="5">
        <v>11019</v>
      </c>
    </row>
    <row r="245" spans="1:14" x14ac:dyDescent="0.25">
      <c r="A245" t="s">
        <v>306</v>
      </c>
      <c r="B245" s="2">
        <v>36372</v>
      </c>
      <c r="C245" s="3" t="e">
        <v>#N/A</v>
      </c>
      <c r="D245" s="3" t="e">
        <v>#N/A</v>
      </c>
      <c r="E245" s="3" t="e">
        <v>#N/A</v>
      </c>
      <c r="F245" s="3" t="e">
        <v>#N/A</v>
      </c>
      <c r="G245" s="4">
        <v>8671.5</v>
      </c>
      <c r="I245" s="5">
        <v>7102</v>
      </c>
      <c r="L245" s="5">
        <v>14970</v>
      </c>
      <c r="M245" s="4">
        <v>3.8</v>
      </c>
      <c r="N245" s="5" t="e">
        <v>#N/A</v>
      </c>
    </row>
    <row r="246" spans="1:14" x14ac:dyDescent="0.25">
      <c r="A246" t="s">
        <v>307</v>
      </c>
      <c r="B246" s="2">
        <v>36403</v>
      </c>
      <c r="C246" s="3" t="e">
        <v>#N/A</v>
      </c>
      <c r="D246" s="3" t="e">
        <v>#N/A</v>
      </c>
      <c r="E246" s="3" t="e">
        <v>#N/A</v>
      </c>
      <c r="F246" s="3" t="e">
        <v>#N/A</v>
      </c>
      <c r="G246" s="4">
        <v>8685.7999999999993</v>
      </c>
      <c r="I246" s="5">
        <v>7234</v>
      </c>
      <c r="L246" s="5">
        <v>14979</v>
      </c>
      <c r="M246" s="4">
        <v>0.6</v>
      </c>
      <c r="N246" s="5" t="e">
        <v>#N/A</v>
      </c>
    </row>
    <row r="247" spans="1:14" x14ac:dyDescent="0.25">
      <c r="A247" t="s">
        <v>308</v>
      </c>
      <c r="B247" s="2">
        <v>36433</v>
      </c>
      <c r="C247" s="3">
        <v>55.45</v>
      </c>
      <c r="D247" s="3">
        <v>56.95</v>
      </c>
      <c r="E247" s="3">
        <v>50.04</v>
      </c>
      <c r="F247" s="3" t="e">
        <v>#N/A</v>
      </c>
      <c r="G247" s="4">
        <v>8692</v>
      </c>
      <c r="I247" s="5">
        <v>7299</v>
      </c>
      <c r="L247" s="5">
        <v>14855</v>
      </c>
      <c r="M247" s="4">
        <v>7.2</v>
      </c>
      <c r="N247" s="5">
        <v>38289</v>
      </c>
    </row>
    <row r="248" spans="1:14" x14ac:dyDescent="0.25">
      <c r="A248" t="s">
        <v>309</v>
      </c>
      <c r="B248" s="2">
        <v>36464</v>
      </c>
      <c r="C248" s="3" t="e">
        <v>#N/A</v>
      </c>
      <c r="D248" s="3" t="e">
        <v>#N/A</v>
      </c>
      <c r="E248" s="3" t="e">
        <v>#N/A</v>
      </c>
      <c r="F248" s="3" t="e">
        <v>#N/A</v>
      </c>
      <c r="G248" s="4">
        <v>8743.2999999999993</v>
      </c>
      <c r="I248" s="5">
        <v>7514</v>
      </c>
      <c r="L248" s="5">
        <v>15002</v>
      </c>
      <c r="M248" s="4">
        <v>2.7</v>
      </c>
      <c r="N248" s="5" t="e">
        <v>#N/A</v>
      </c>
    </row>
    <row r="249" spans="1:14" x14ac:dyDescent="0.25">
      <c r="A249" t="s">
        <v>310</v>
      </c>
      <c r="B249" s="2">
        <v>36494</v>
      </c>
      <c r="C249" s="3" t="e">
        <v>#N/A</v>
      </c>
      <c r="D249" s="3" t="e">
        <v>#N/A</v>
      </c>
      <c r="E249" s="3" t="e">
        <v>#N/A</v>
      </c>
      <c r="F249" s="3" t="e">
        <v>#N/A</v>
      </c>
      <c r="G249" s="4">
        <v>8767.7000000000007</v>
      </c>
      <c r="I249" s="5">
        <v>8277</v>
      </c>
      <c r="L249" s="5">
        <v>15503</v>
      </c>
      <c r="M249" s="4">
        <v>0.8</v>
      </c>
      <c r="N249" s="5" t="e">
        <v>#N/A</v>
      </c>
    </row>
    <row r="250" spans="1:14" x14ac:dyDescent="0.25">
      <c r="A250" t="s">
        <v>311</v>
      </c>
      <c r="B250" s="2">
        <v>36525</v>
      </c>
      <c r="C250" s="3">
        <v>51.37</v>
      </c>
      <c r="D250" s="3">
        <v>49.97</v>
      </c>
      <c r="E250" s="3">
        <v>49.65</v>
      </c>
      <c r="F250" s="3" t="e">
        <v>#N/A</v>
      </c>
      <c r="G250" s="4">
        <v>8784.5</v>
      </c>
      <c r="I250" s="5">
        <v>7962</v>
      </c>
      <c r="L250" s="5">
        <v>15809</v>
      </c>
      <c r="M250" s="4">
        <v>-1.5</v>
      </c>
      <c r="N250" s="5">
        <v>37901</v>
      </c>
    </row>
    <row r="251" spans="1:14" x14ac:dyDescent="0.25">
      <c r="A251" t="s">
        <v>312</v>
      </c>
      <c r="B251" s="2">
        <v>36556</v>
      </c>
      <c r="C251" s="3" t="e">
        <v>#N/A</v>
      </c>
      <c r="D251" s="3" t="e">
        <v>#N/A</v>
      </c>
      <c r="E251" s="3" t="e">
        <v>#N/A</v>
      </c>
      <c r="F251" s="3" t="e">
        <v>#N/A</v>
      </c>
      <c r="G251" s="4">
        <v>8739.4</v>
      </c>
      <c r="I251" s="5">
        <v>7665</v>
      </c>
      <c r="L251" s="5">
        <v>16641</v>
      </c>
      <c r="M251" s="4">
        <v>2.7</v>
      </c>
      <c r="N251" s="5">
        <v>14338</v>
      </c>
    </row>
    <row r="252" spans="1:14" x14ac:dyDescent="0.25">
      <c r="A252" t="s">
        <v>313</v>
      </c>
      <c r="B252" s="2">
        <v>36585</v>
      </c>
      <c r="C252" s="3" t="e">
        <v>#N/A</v>
      </c>
      <c r="D252" s="3" t="e">
        <v>#N/A</v>
      </c>
      <c r="E252" s="3" t="e">
        <v>#N/A</v>
      </c>
      <c r="F252" s="3" t="e">
        <v>#N/A</v>
      </c>
      <c r="G252" s="4">
        <v>8791.2999999999993</v>
      </c>
      <c r="I252" s="5">
        <v>8999</v>
      </c>
      <c r="L252" s="5">
        <v>16204</v>
      </c>
      <c r="M252" s="4">
        <v>1.5</v>
      </c>
      <c r="N252" s="5">
        <v>11532</v>
      </c>
    </row>
    <row r="253" spans="1:14" x14ac:dyDescent="0.25">
      <c r="A253" t="s">
        <v>314</v>
      </c>
      <c r="B253" s="2">
        <v>36616</v>
      </c>
      <c r="C253" s="3">
        <v>51.19</v>
      </c>
      <c r="D253" s="3">
        <v>51.16</v>
      </c>
      <c r="E253" s="3">
        <v>50.66</v>
      </c>
      <c r="F253" s="3" t="e">
        <v>#N/A</v>
      </c>
      <c r="G253" s="4">
        <v>8839</v>
      </c>
      <c r="I253" s="5">
        <v>8526</v>
      </c>
      <c r="L253" s="5">
        <v>14593</v>
      </c>
      <c r="M253" s="4">
        <v>2.9</v>
      </c>
      <c r="N253" s="5">
        <v>14607</v>
      </c>
    </row>
    <row r="254" spans="1:14" x14ac:dyDescent="0.25">
      <c r="A254" t="s">
        <v>315</v>
      </c>
      <c r="B254" s="2">
        <v>36646</v>
      </c>
      <c r="C254" s="3" t="e">
        <v>#N/A</v>
      </c>
      <c r="D254" s="3" t="e">
        <v>#N/A</v>
      </c>
      <c r="E254" s="3" t="e">
        <v>#N/A</v>
      </c>
      <c r="F254" s="3" t="e">
        <v>#N/A</v>
      </c>
      <c r="G254" s="4">
        <v>8875.2999999999993</v>
      </c>
      <c r="I254" s="5">
        <v>8680</v>
      </c>
      <c r="L254" s="5">
        <v>13999</v>
      </c>
      <c r="M254" s="4">
        <v>1.7</v>
      </c>
      <c r="N254" s="5">
        <v>12438</v>
      </c>
    </row>
    <row r="255" spans="1:14" x14ac:dyDescent="0.25">
      <c r="A255" t="s">
        <v>316</v>
      </c>
      <c r="B255" s="2">
        <v>36677</v>
      </c>
      <c r="C255" s="3" t="e">
        <v>#N/A</v>
      </c>
      <c r="D255" s="3" t="e">
        <v>#N/A</v>
      </c>
      <c r="E255" s="3" t="e">
        <v>#N/A</v>
      </c>
      <c r="F255" s="3" t="e">
        <v>#N/A</v>
      </c>
      <c r="G255" s="4">
        <v>8883.4</v>
      </c>
      <c r="I255" s="5">
        <v>8987</v>
      </c>
      <c r="L255" s="5">
        <v>13019</v>
      </c>
      <c r="M255" s="4">
        <v>0.8</v>
      </c>
      <c r="N255" s="5">
        <v>16010</v>
      </c>
    </row>
    <row r="256" spans="1:14" x14ac:dyDescent="0.25">
      <c r="A256" t="s">
        <v>317</v>
      </c>
      <c r="B256" s="2">
        <v>36707</v>
      </c>
      <c r="C256" s="3">
        <v>50.25</v>
      </c>
      <c r="D256" s="3">
        <v>52.17</v>
      </c>
      <c r="E256" s="3">
        <v>50.59</v>
      </c>
      <c r="F256" s="3" t="e">
        <v>#N/A</v>
      </c>
      <c r="G256" s="4">
        <v>8915.2999999999993</v>
      </c>
      <c r="I256" s="5">
        <v>9154</v>
      </c>
      <c r="L256" s="5">
        <v>11108</v>
      </c>
      <c r="M256" s="4">
        <v>4</v>
      </c>
      <c r="N256" s="5">
        <v>15296</v>
      </c>
    </row>
    <row r="257" spans="1:14" x14ac:dyDescent="0.25">
      <c r="A257" t="s">
        <v>318</v>
      </c>
      <c r="B257" s="2">
        <v>36738</v>
      </c>
      <c r="C257" s="3" t="e">
        <v>#N/A</v>
      </c>
      <c r="D257" s="3" t="e">
        <v>#N/A</v>
      </c>
      <c r="E257" s="3" t="e">
        <v>#N/A</v>
      </c>
      <c r="F257" s="3" t="e">
        <v>#N/A</v>
      </c>
      <c r="G257" s="4">
        <v>8987.7000000000007</v>
      </c>
      <c r="I257" s="5">
        <v>9278</v>
      </c>
      <c r="L257" s="5">
        <v>9664</v>
      </c>
      <c r="M257" s="4">
        <v>-2.9</v>
      </c>
      <c r="N257" s="5">
        <v>12308</v>
      </c>
    </row>
    <row r="258" spans="1:14" x14ac:dyDescent="0.25">
      <c r="A258" t="s">
        <v>319</v>
      </c>
      <c r="B258" s="2">
        <v>36769</v>
      </c>
      <c r="C258" s="3" t="e">
        <v>#N/A</v>
      </c>
      <c r="D258" s="3" t="e">
        <v>#N/A</v>
      </c>
      <c r="E258" s="3" t="e">
        <v>#N/A</v>
      </c>
      <c r="F258" s="3" t="e">
        <v>#N/A</v>
      </c>
      <c r="G258" s="4">
        <v>8993.7999999999993</v>
      </c>
      <c r="I258" s="5">
        <v>9201</v>
      </c>
      <c r="L258" s="5">
        <v>9068</v>
      </c>
      <c r="M258" s="4">
        <v>-2.4</v>
      </c>
      <c r="N258" s="5">
        <v>13795</v>
      </c>
    </row>
    <row r="259" spans="1:14" x14ac:dyDescent="0.25">
      <c r="A259" t="s">
        <v>320</v>
      </c>
      <c r="B259" s="2">
        <v>36799</v>
      </c>
      <c r="C259" s="3">
        <v>48.59</v>
      </c>
      <c r="D259" s="3">
        <v>50.18</v>
      </c>
      <c r="E259" s="3">
        <v>49.63</v>
      </c>
      <c r="F259" s="3" t="e">
        <v>#N/A</v>
      </c>
      <c r="G259" s="4">
        <v>8976.2000000000007</v>
      </c>
      <c r="I259" s="5">
        <v>9613</v>
      </c>
      <c r="L259" s="5">
        <v>9269</v>
      </c>
      <c r="M259" s="4">
        <v>-6.7</v>
      </c>
      <c r="N259" s="5">
        <v>12890</v>
      </c>
    </row>
    <row r="260" spans="1:14" x14ac:dyDescent="0.25">
      <c r="A260" t="s">
        <v>321</v>
      </c>
      <c r="B260" s="2">
        <v>36830</v>
      </c>
      <c r="C260" s="3" t="e">
        <v>#N/A</v>
      </c>
      <c r="D260" s="3" t="e">
        <v>#N/A</v>
      </c>
      <c r="E260" s="3" t="e">
        <v>#N/A</v>
      </c>
      <c r="F260" s="3" t="e">
        <v>#N/A</v>
      </c>
      <c r="G260" s="4">
        <v>8961.1</v>
      </c>
      <c r="I260" s="5">
        <v>9940</v>
      </c>
      <c r="L260" s="5">
        <v>9360</v>
      </c>
      <c r="M260" s="4">
        <v>-9.1999999999999993</v>
      </c>
      <c r="N260" s="5">
        <v>13363</v>
      </c>
    </row>
    <row r="261" spans="1:14" x14ac:dyDescent="0.25">
      <c r="A261" t="s">
        <v>322</v>
      </c>
      <c r="B261" s="2">
        <v>36860</v>
      </c>
      <c r="C261" s="3" t="e">
        <v>#N/A</v>
      </c>
      <c r="D261" s="3" t="e">
        <v>#N/A</v>
      </c>
      <c r="E261" s="3" t="e">
        <v>#N/A</v>
      </c>
      <c r="F261" s="3" t="e">
        <v>#N/A</v>
      </c>
      <c r="G261" s="4">
        <v>8920.7999999999993</v>
      </c>
      <c r="I261" s="5">
        <v>10230</v>
      </c>
      <c r="L261" s="5">
        <v>10561</v>
      </c>
      <c r="M261" s="4">
        <v>-8.1999999999999993</v>
      </c>
      <c r="N261" s="5">
        <v>12414</v>
      </c>
    </row>
    <row r="262" spans="1:14" x14ac:dyDescent="0.25">
      <c r="A262" t="s">
        <v>323</v>
      </c>
      <c r="B262" s="2">
        <v>36891</v>
      </c>
      <c r="C262" s="3">
        <v>45.54</v>
      </c>
      <c r="D262" s="3">
        <v>45.37</v>
      </c>
      <c r="E262" s="3">
        <v>50.17</v>
      </c>
      <c r="F262" s="3" t="e">
        <v>#N/A</v>
      </c>
      <c r="G262" s="4">
        <v>8945</v>
      </c>
      <c r="I262" s="5">
        <v>9847</v>
      </c>
      <c r="L262" s="5">
        <v>10142</v>
      </c>
      <c r="M262" s="4">
        <v>-6.3</v>
      </c>
      <c r="N262" s="5">
        <v>12061</v>
      </c>
    </row>
    <row r="263" spans="1:14" x14ac:dyDescent="0.25">
      <c r="A263" t="s">
        <v>324</v>
      </c>
      <c r="B263" s="2">
        <v>36922</v>
      </c>
      <c r="C263" s="3" t="e">
        <v>#N/A</v>
      </c>
      <c r="D263" s="3" t="e">
        <v>#N/A</v>
      </c>
      <c r="E263" s="3" t="e">
        <v>#N/A</v>
      </c>
      <c r="F263" s="3" t="e">
        <v>#N/A</v>
      </c>
      <c r="G263" s="4">
        <v>8947.2000000000007</v>
      </c>
      <c r="I263" s="5">
        <v>9339</v>
      </c>
      <c r="L263" s="5">
        <v>10078</v>
      </c>
      <c r="M263" s="4">
        <v>-10.9</v>
      </c>
      <c r="N263" s="5">
        <v>14430</v>
      </c>
    </row>
    <row r="264" spans="1:14" x14ac:dyDescent="0.25">
      <c r="A264" t="s">
        <v>325</v>
      </c>
      <c r="B264" s="2">
        <v>36950</v>
      </c>
      <c r="C264" s="3" t="e">
        <v>#N/A</v>
      </c>
      <c r="D264" s="3" t="e">
        <v>#N/A</v>
      </c>
      <c r="E264" s="3" t="e">
        <v>#N/A</v>
      </c>
      <c r="F264" s="3" t="e">
        <v>#N/A</v>
      </c>
      <c r="G264" s="4">
        <v>8955.1</v>
      </c>
      <c r="I264" s="5">
        <v>10045</v>
      </c>
      <c r="L264" s="5">
        <v>9202</v>
      </c>
      <c r="M264" s="4">
        <v>-10.3</v>
      </c>
      <c r="N264" s="5">
        <v>11770</v>
      </c>
    </row>
    <row r="265" spans="1:14" x14ac:dyDescent="0.25">
      <c r="A265" t="s">
        <v>326</v>
      </c>
      <c r="B265" s="2">
        <v>36981</v>
      </c>
      <c r="C265" s="3">
        <v>45.48</v>
      </c>
      <c r="D265" s="3">
        <v>43.76</v>
      </c>
      <c r="E265" s="3">
        <v>50.56</v>
      </c>
      <c r="F265" s="3" t="e">
        <v>#N/A</v>
      </c>
      <c r="G265" s="4">
        <v>8961</v>
      </c>
      <c r="I265" s="5">
        <v>10209</v>
      </c>
      <c r="L265" s="5">
        <v>9660</v>
      </c>
      <c r="M265" s="4">
        <v>-6.2</v>
      </c>
      <c r="N265" s="5">
        <v>13682</v>
      </c>
    </row>
    <row r="266" spans="1:14" x14ac:dyDescent="0.25">
      <c r="A266" t="s">
        <v>327</v>
      </c>
      <c r="B266" s="2">
        <v>37011</v>
      </c>
      <c r="C266" s="3" t="e">
        <v>#N/A</v>
      </c>
      <c r="D266" s="3" t="e">
        <v>#N/A</v>
      </c>
      <c r="E266" s="3" t="e">
        <v>#N/A</v>
      </c>
      <c r="F266" s="3" t="e">
        <v>#N/A</v>
      </c>
      <c r="G266" s="4">
        <v>9018.9</v>
      </c>
      <c r="I266" s="5">
        <v>10785</v>
      </c>
      <c r="L266" s="5">
        <v>10320</v>
      </c>
      <c r="M266" s="4">
        <v>-13.8</v>
      </c>
      <c r="N266" s="5">
        <v>14125</v>
      </c>
    </row>
    <row r="267" spans="1:14" x14ac:dyDescent="0.25">
      <c r="A267" t="s">
        <v>328</v>
      </c>
      <c r="B267" s="2">
        <v>37042</v>
      </c>
      <c r="C267" s="3">
        <v>47.39</v>
      </c>
      <c r="D267" s="3">
        <v>47.1</v>
      </c>
      <c r="E267" s="3">
        <v>49.62</v>
      </c>
      <c r="F267" s="3" t="e">
        <v>#N/A</v>
      </c>
      <c r="G267" s="4">
        <v>9018.5</v>
      </c>
      <c r="I267" s="5">
        <v>10472</v>
      </c>
      <c r="L267" s="5">
        <v>11994</v>
      </c>
      <c r="M267" s="4">
        <v>-4.9000000000000004</v>
      </c>
      <c r="N267" s="5">
        <v>16156</v>
      </c>
    </row>
    <row r="268" spans="1:14" x14ac:dyDescent="0.25">
      <c r="A268" t="s">
        <v>329</v>
      </c>
      <c r="B268" s="2">
        <v>37072</v>
      </c>
      <c r="C268" s="3">
        <v>53.28</v>
      </c>
      <c r="D268" s="3">
        <v>55.39</v>
      </c>
      <c r="E268" s="3">
        <v>50.93</v>
      </c>
      <c r="F268" s="3" t="e">
        <v>#N/A</v>
      </c>
      <c r="G268" s="4">
        <v>9011.5</v>
      </c>
      <c r="I268" s="5">
        <v>10552</v>
      </c>
      <c r="L268" s="5">
        <v>12464</v>
      </c>
      <c r="M268" s="4">
        <v>-1.3</v>
      </c>
      <c r="N268" s="5">
        <v>17554</v>
      </c>
    </row>
    <row r="269" spans="1:14" x14ac:dyDescent="0.25">
      <c r="A269" t="s">
        <v>330</v>
      </c>
      <c r="B269" s="2">
        <v>37103</v>
      </c>
      <c r="C269" s="3">
        <v>50.65</v>
      </c>
      <c r="D269" s="3">
        <v>53.59</v>
      </c>
      <c r="E269" s="3">
        <v>41.72</v>
      </c>
      <c r="F269" s="3" t="e">
        <v>#N/A</v>
      </c>
      <c r="G269" s="4">
        <v>9024</v>
      </c>
      <c r="I269" s="5">
        <v>10484</v>
      </c>
      <c r="L269" s="5">
        <v>12994</v>
      </c>
      <c r="M269" s="4">
        <v>6.1</v>
      </c>
      <c r="N269" s="5">
        <v>13930</v>
      </c>
    </row>
    <row r="270" spans="1:14" x14ac:dyDescent="0.25">
      <c r="A270" t="s">
        <v>331</v>
      </c>
      <c r="B270" s="2">
        <v>37134</v>
      </c>
      <c r="C270" s="3">
        <v>53.9</v>
      </c>
      <c r="D270" s="3">
        <v>58.96</v>
      </c>
      <c r="E270" s="3">
        <v>49.52</v>
      </c>
      <c r="F270" s="3" t="e">
        <v>#N/A</v>
      </c>
      <c r="G270" s="4">
        <v>9049.2000000000007</v>
      </c>
      <c r="I270" s="5">
        <v>10265</v>
      </c>
      <c r="L270" s="5">
        <v>14833</v>
      </c>
      <c r="M270" s="4">
        <v>5.3</v>
      </c>
      <c r="N270" s="5">
        <v>13855</v>
      </c>
    </row>
    <row r="271" spans="1:14" x14ac:dyDescent="0.25">
      <c r="A271" t="s">
        <v>332</v>
      </c>
      <c r="B271" s="2">
        <v>37164</v>
      </c>
      <c r="C271" s="3">
        <v>54.5</v>
      </c>
      <c r="D271" s="3">
        <v>58.7</v>
      </c>
      <c r="E271" s="3">
        <v>52.51</v>
      </c>
      <c r="F271" s="3" t="e">
        <v>#N/A</v>
      </c>
      <c r="G271" s="4">
        <v>9025.7999999999993</v>
      </c>
      <c r="I271" s="5">
        <v>10391</v>
      </c>
      <c r="L271" s="5">
        <v>14857</v>
      </c>
      <c r="M271" s="4">
        <v>-6.8</v>
      </c>
      <c r="N271" s="5">
        <v>12704</v>
      </c>
    </row>
    <row r="272" spans="1:14" x14ac:dyDescent="0.25">
      <c r="A272" t="s">
        <v>333</v>
      </c>
      <c r="B272" s="2">
        <v>37195</v>
      </c>
      <c r="C272" s="3">
        <v>53.33</v>
      </c>
      <c r="D272" s="3">
        <v>54.75</v>
      </c>
      <c r="E272" s="3">
        <v>53.79</v>
      </c>
      <c r="F272" s="3" t="e">
        <v>#N/A</v>
      </c>
      <c r="G272" s="4">
        <v>9046.2000000000007</v>
      </c>
      <c r="I272" s="5">
        <v>10189</v>
      </c>
      <c r="L272" s="5">
        <v>14680</v>
      </c>
      <c r="M272" s="4">
        <v>-10.3</v>
      </c>
      <c r="N272" s="5">
        <v>14285</v>
      </c>
    </row>
    <row r="273" spans="1:14" x14ac:dyDescent="0.25">
      <c r="A273" t="s">
        <v>334</v>
      </c>
      <c r="B273" s="2">
        <v>37225</v>
      </c>
      <c r="C273" s="3">
        <v>54.72</v>
      </c>
      <c r="D273" s="3">
        <v>58.15</v>
      </c>
      <c r="E273" s="3">
        <v>50.73</v>
      </c>
      <c r="F273" s="3" t="e">
        <v>#N/A</v>
      </c>
      <c r="G273" s="4">
        <v>9067.5</v>
      </c>
      <c r="I273" s="5">
        <v>9998</v>
      </c>
      <c r="L273" s="5">
        <v>14626</v>
      </c>
      <c r="M273" s="4">
        <v>-3</v>
      </c>
      <c r="N273" s="5">
        <v>13201</v>
      </c>
    </row>
    <row r="274" spans="1:14" x14ac:dyDescent="0.25">
      <c r="A274" t="s">
        <v>335</v>
      </c>
      <c r="B274" s="2">
        <v>37256</v>
      </c>
      <c r="C274" s="3">
        <v>50.44</v>
      </c>
      <c r="D274" s="3">
        <v>51.33</v>
      </c>
      <c r="E274" s="3">
        <v>51.54</v>
      </c>
      <c r="F274" s="3" t="e">
        <v>#N/A</v>
      </c>
      <c r="G274" s="4">
        <v>9068</v>
      </c>
      <c r="I274" s="5">
        <v>9795</v>
      </c>
      <c r="L274" s="5">
        <v>14368</v>
      </c>
      <c r="M274" s="4">
        <v>4.5</v>
      </c>
      <c r="N274" s="5">
        <v>14054</v>
      </c>
    </row>
    <row r="275" spans="1:14" x14ac:dyDescent="0.25">
      <c r="A275" t="s">
        <v>336</v>
      </c>
      <c r="B275" s="2">
        <v>37287</v>
      </c>
      <c r="C275" s="3">
        <v>56.13</v>
      </c>
      <c r="D275" s="3">
        <v>60.38</v>
      </c>
      <c r="E275" s="3">
        <v>49.57</v>
      </c>
      <c r="F275" s="3" t="e">
        <v>#N/A</v>
      </c>
      <c r="G275" s="4">
        <v>9097</v>
      </c>
      <c r="I275" s="5">
        <v>10029</v>
      </c>
      <c r="L275" s="5">
        <v>14198</v>
      </c>
      <c r="M275" s="4">
        <v>2.2999999999999998</v>
      </c>
      <c r="N275" s="5">
        <v>15958</v>
      </c>
    </row>
    <row r="276" spans="1:14" x14ac:dyDescent="0.25">
      <c r="A276" t="s">
        <v>337</v>
      </c>
      <c r="B276" s="2">
        <v>37315</v>
      </c>
      <c r="C276" s="3">
        <v>57.93</v>
      </c>
      <c r="D276" s="3">
        <v>58.24</v>
      </c>
      <c r="E276" s="3">
        <v>48.12</v>
      </c>
      <c r="F276" s="3" t="e">
        <v>#N/A</v>
      </c>
      <c r="G276" s="4">
        <v>9125.7999999999993</v>
      </c>
      <c r="I276" s="5">
        <v>10107</v>
      </c>
      <c r="L276" s="5">
        <v>13720</v>
      </c>
      <c r="M276" s="4">
        <v>7.6</v>
      </c>
      <c r="N276" s="5">
        <v>13014</v>
      </c>
    </row>
    <row r="277" spans="1:14" x14ac:dyDescent="0.25">
      <c r="A277" t="s">
        <v>338</v>
      </c>
      <c r="B277" s="2">
        <v>37346</v>
      </c>
      <c r="C277" s="3">
        <v>60.5</v>
      </c>
      <c r="D277" s="3">
        <v>62.21</v>
      </c>
      <c r="E277" s="3">
        <v>57.34</v>
      </c>
      <c r="F277" s="3" t="e">
        <v>#N/A</v>
      </c>
      <c r="G277" s="4">
        <v>9126</v>
      </c>
      <c r="I277" s="5">
        <v>10261</v>
      </c>
      <c r="L277" s="5">
        <v>14597</v>
      </c>
      <c r="M277" s="4">
        <v>2.7</v>
      </c>
      <c r="N277" s="5">
        <v>13996</v>
      </c>
    </row>
    <row r="278" spans="1:14" x14ac:dyDescent="0.25">
      <c r="A278" t="s">
        <v>339</v>
      </c>
      <c r="B278" s="2">
        <v>37376</v>
      </c>
      <c r="C278" s="3">
        <v>58.07</v>
      </c>
      <c r="D278" s="3">
        <v>60.19</v>
      </c>
      <c r="E278" s="3">
        <v>52.86</v>
      </c>
      <c r="F278" s="3" t="e">
        <v>#N/A</v>
      </c>
      <c r="G278" s="4">
        <v>9125.5</v>
      </c>
      <c r="I278" s="5">
        <v>10031</v>
      </c>
      <c r="L278" s="5">
        <v>15947</v>
      </c>
      <c r="M278" s="4">
        <v>6</v>
      </c>
      <c r="N278" s="5">
        <v>14578</v>
      </c>
    </row>
    <row r="279" spans="1:14" x14ac:dyDescent="0.25">
      <c r="A279" t="s">
        <v>340</v>
      </c>
      <c r="B279" s="2">
        <v>37407</v>
      </c>
      <c r="C279" s="3">
        <v>62.13</v>
      </c>
      <c r="D279" s="3">
        <v>65.23</v>
      </c>
      <c r="E279" s="3">
        <v>53.45</v>
      </c>
      <c r="F279" s="3" t="e">
        <v>#N/A</v>
      </c>
      <c r="G279" s="4">
        <v>9141.9</v>
      </c>
      <c r="I279" s="5">
        <v>9801</v>
      </c>
      <c r="L279" s="5">
        <v>14671</v>
      </c>
      <c r="M279" s="4">
        <v>11.9</v>
      </c>
      <c r="N279" s="5">
        <v>15782</v>
      </c>
    </row>
    <row r="280" spans="1:14" x14ac:dyDescent="0.25">
      <c r="A280" t="s">
        <v>341</v>
      </c>
      <c r="B280" s="2">
        <v>37437</v>
      </c>
      <c r="C280" s="3">
        <v>58.42</v>
      </c>
      <c r="D280" s="3">
        <v>59.59</v>
      </c>
      <c r="E280" s="3">
        <v>55.13</v>
      </c>
      <c r="F280" s="3" t="e">
        <v>#N/A</v>
      </c>
      <c r="G280" s="4">
        <v>9169.1</v>
      </c>
      <c r="I280" s="5">
        <v>9728</v>
      </c>
      <c r="L280" s="5">
        <v>14698</v>
      </c>
      <c r="M280" s="4">
        <v>-5.0999999999999996</v>
      </c>
      <c r="N280" s="5">
        <v>19047</v>
      </c>
    </row>
    <row r="281" spans="1:14" x14ac:dyDescent="0.25">
      <c r="A281" t="s">
        <v>342</v>
      </c>
      <c r="B281" s="2">
        <v>37468</v>
      </c>
      <c r="C281" s="3">
        <v>53.38</v>
      </c>
      <c r="D281" s="3">
        <v>51.38</v>
      </c>
      <c r="E281" s="3">
        <v>55.49</v>
      </c>
      <c r="F281" s="3" t="e">
        <v>#N/A</v>
      </c>
      <c r="G281" s="4">
        <v>9179.5</v>
      </c>
      <c r="I281" s="5">
        <v>10006</v>
      </c>
      <c r="L281" s="5">
        <v>14094</v>
      </c>
      <c r="M281" s="4">
        <v>6.4</v>
      </c>
      <c r="N281" s="5">
        <v>15231</v>
      </c>
    </row>
    <row r="282" spans="1:14" x14ac:dyDescent="0.25">
      <c r="A282" t="s">
        <v>343</v>
      </c>
      <c r="B282" s="2">
        <v>37499</v>
      </c>
      <c r="C282" s="3">
        <v>58.27</v>
      </c>
      <c r="D282" s="3">
        <v>60.18</v>
      </c>
      <c r="E282" s="3">
        <v>54.41</v>
      </c>
      <c r="F282" s="3" t="e">
        <v>#N/A</v>
      </c>
      <c r="G282" s="4">
        <v>9225.2999999999993</v>
      </c>
      <c r="I282" s="5">
        <v>10029</v>
      </c>
      <c r="L282" s="5">
        <v>17555</v>
      </c>
      <c r="M282" s="4">
        <v>5.2</v>
      </c>
      <c r="N282" s="5">
        <v>14311</v>
      </c>
    </row>
    <row r="283" spans="1:14" x14ac:dyDescent="0.25">
      <c r="A283" t="s">
        <v>344</v>
      </c>
      <c r="B283" s="2">
        <v>37529</v>
      </c>
      <c r="C283" s="3">
        <v>53.86</v>
      </c>
      <c r="D283" s="3">
        <v>56.27</v>
      </c>
      <c r="E283" s="3">
        <v>49.98</v>
      </c>
      <c r="F283" s="3" t="e">
        <v>#N/A</v>
      </c>
      <c r="G283" s="4">
        <v>9226.6</v>
      </c>
      <c r="I283" s="5">
        <v>9705</v>
      </c>
      <c r="L283" s="5">
        <v>14038</v>
      </c>
      <c r="M283" s="4">
        <v>6.6</v>
      </c>
      <c r="N283" s="5">
        <v>13203</v>
      </c>
    </row>
    <row r="284" spans="1:14" x14ac:dyDescent="0.25">
      <c r="A284" t="s">
        <v>345</v>
      </c>
      <c r="B284" s="2">
        <v>37560</v>
      </c>
      <c r="C284" s="3">
        <v>56.33</v>
      </c>
      <c r="D284" s="3">
        <v>57.26</v>
      </c>
      <c r="E284" s="3">
        <v>54.64</v>
      </c>
      <c r="F284" s="3" t="e">
        <v>#N/A</v>
      </c>
      <c r="G284" s="4">
        <v>9235.9</v>
      </c>
      <c r="I284" s="5">
        <v>9879</v>
      </c>
      <c r="L284" s="5">
        <v>17678</v>
      </c>
      <c r="M284" s="4">
        <v>7.2</v>
      </c>
      <c r="N284" s="5">
        <v>14239</v>
      </c>
    </row>
    <row r="285" spans="1:14" x14ac:dyDescent="0.25">
      <c r="A285" t="s">
        <v>346</v>
      </c>
      <c r="B285" s="2">
        <v>37590</v>
      </c>
      <c r="C285" s="3">
        <v>58.03</v>
      </c>
      <c r="D285" s="3">
        <v>58.96</v>
      </c>
      <c r="E285" s="3">
        <v>52.86</v>
      </c>
      <c r="F285" s="3" t="e">
        <v>#N/A</v>
      </c>
      <c r="G285" s="4">
        <v>9300.2999999999993</v>
      </c>
      <c r="I285" s="5">
        <v>9960</v>
      </c>
      <c r="L285" s="5">
        <v>14095</v>
      </c>
      <c r="M285" s="4">
        <v>7.4</v>
      </c>
      <c r="N285" s="5">
        <v>13595</v>
      </c>
    </row>
    <row r="286" spans="1:14" x14ac:dyDescent="0.25">
      <c r="A286" t="s">
        <v>347</v>
      </c>
      <c r="B286" s="2">
        <v>37621</v>
      </c>
      <c r="C286" s="3">
        <v>55.26</v>
      </c>
      <c r="D286" s="3">
        <v>55.14</v>
      </c>
      <c r="E286" s="3">
        <v>52.2</v>
      </c>
      <c r="F286" s="3" t="e">
        <v>#N/A</v>
      </c>
      <c r="G286" s="4">
        <v>9332.7000000000007</v>
      </c>
      <c r="I286" s="5">
        <v>10001</v>
      </c>
      <c r="L286" s="5">
        <v>14101</v>
      </c>
      <c r="M286" s="4">
        <v>1.3</v>
      </c>
      <c r="N286" s="5">
        <v>14715</v>
      </c>
    </row>
    <row r="287" spans="1:14" x14ac:dyDescent="0.25">
      <c r="A287" t="s">
        <v>348</v>
      </c>
      <c r="B287" s="2">
        <v>37652</v>
      </c>
      <c r="C287" s="3">
        <v>54.23</v>
      </c>
      <c r="D287" s="3">
        <v>55.73</v>
      </c>
      <c r="E287" s="3">
        <v>50.25</v>
      </c>
      <c r="F287" s="3" t="e">
        <v>#N/A</v>
      </c>
      <c r="G287" s="4">
        <v>9385.2999999999993</v>
      </c>
      <c r="I287" s="5">
        <v>9994</v>
      </c>
      <c r="L287" s="5">
        <v>14735</v>
      </c>
      <c r="M287" s="4">
        <v>3.2</v>
      </c>
      <c r="N287" s="5">
        <v>15926</v>
      </c>
    </row>
    <row r="288" spans="1:14" x14ac:dyDescent="0.25">
      <c r="A288" t="s">
        <v>349</v>
      </c>
      <c r="B288" s="2">
        <v>37680</v>
      </c>
      <c r="C288" s="3">
        <v>55.67</v>
      </c>
      <c r="D288" s="3">
        <v>58.83</v>
      </c>
      <c r="E288" s="3">
        <v>49.66</v>
      </c>
      <c r="F288" s="3">
        <v>56.82</v>
      </c>
      <c r="G288" s="4">
        <v>9404.9</v>
      </c>
      <c r="I288" s="5">
        <v>9814</v>
      </c>
      <c r="L288" s="5">
        <v>13816</v>
      </c>
      <c r="M288" s="4">
        <v>3.4</v>
      </c>
      <c r="N288" s="5">
        <v>14170</v>
      </c>
    </row>
    <row r="289" spans="1:14" x14ac:dyDescent="0.25">
      <c r="A289" t="s">
        <v>350</v>
      </c>
      <c r="B289" s="2">
        <v>37711</v>
      </c>
      <c r="C289" s="3">
        <v>51.03</v>
      </c>
      <c r="D289" s="3">
        <v>52.29</v>
      </c>
      <c r="E289" s="3">
        <v>49.5</v>
      </c>
      <c r="F289" s="3">
        <v>56.45</v>
      </c>
      <c r="G289" s="4">
        <v>9352.4</v>
      </c>
      <c r="I289" s="5">
        <v>9660</v>
      </c>
      <c r="L289" s="5">
        <v>14841</v>
      </c>
      <c r="M289" s="4">
        <v>1.7</v>
      </c>
      <c r="N289" s="5">
        <v>13851</v>
      </c>
    </row>
    <row r="290" spans="1:14" x14ac:dyDescent="0.25">
      <c r="A290" t="s">
        <v>351</v>
      </c>
      <c r="B290" s="2">
        <v>37741</v>
      </c>
      <c r="C290" s="3">
        <v>53.98</v>
      </c>
      <c r="D290" s="3">
        <v>53.85</v>
      </c>
      <c r="E290" s="3">
        <v>53.47</v>
      </c>
      <c r="F290" s="3">
        <v>55.63</v>
      </c>
      <c r="G290" s="4">
        <v>9364.2999999999993</v>
      </c>
      <c r="I290" s="5">
        <v>8931</v>
      </c>
      <c r="L290" s="5">
        <v>14593</v>
      </c>
      <c r="M290" s="4">
        <v>4.5999999999999996</v>
      </c>
      <c r="N290" s="5">
        <v>20151</v>
      </c>
    </row>
    <row r="291" spans="1:14" x14ac:dyDescent="0.25">
      <c r="A291" t="s">
        <v>352</v>
      </c>
      <c r="B291" s="2">
        <v>37772</v>
      </c>
      <c r="C291" s="3">
        <v>52.74</v>
      </c>
      <c r="D291" s="3">
        <v>53</v>
      </c>
      <c r="E291" s="3">
        <v>53.43</v>
      </c>
      <c r="F291" s="3">
        <v>58.09</v>
      </c>
      <c r="G291" s="4">
        <v>9381.7000000000007</v>
      </c>
      <c r="I291" s="5">
        <v>8758</v>
      </c>
      <c r="L291" s="5">
        <v>14438</v>
      </c>
      <c r="M291" s="4">
        <v>1.6</v>
      </c>
      <c r="N291" s="5">
        <v>15647</v>
      </c>
    </row>
    <row r="292" spans="1:14" x14ac:dyDescent="0.25">
      <c r="A292" t="s">
        <v>353</v>
      </c>
      <c r="B292" s="2">
        <v>37802</v>
      </c>
      <c r="C292" s="3">
        <v>50.15</v>
      </c>
      <c r="D292" s="3">
        <v>50.75</v>
      </c>
      <c r="E292" s="3">
        <v>48.87</v>
      </c>
      <c r="F292" s="3">
        <v>57.19</v>
      </c>
      <c r="G292" s="4">
        <v>9359.5</v>
      </c>
      <c r="I292" s="5">
        <v>8731</v>
      </c>
      <c r="L292" s="5">
        <v>14838</v>
      </c>
      <c r="M292" s="4">
        <v>0.2</v>
      </c>
      <c r="N292" s="5">
        <v>17230</v>
      </c>
    </row>
    <row r="293" spans="1:14" x14ac:dyDescent="0.25">
      <c r="A293" t="s">
        <v>354</v>
      </c>
      <c r="B293" s="2">
        <v>37833</v>
      </c>
      <c r="C293" s="3">
        <v>52.45</v>
      </c>
      <c r="D293" s="3">
        <v>53.89</v>
      </c>
      <c r="E293" s="3">
        <v>47.68</v>
      </c>
      <c r="F293" s="3">
        <v>56.14</v>
      </c>
      <c r="G293" s="4">
        <v>9356</v>
      </c>
      <c r="I293" s="5">
        <v>8389</v>
      </c>
      <c r="L293" s="5">
        <v>15150</v>
      </c>
      <c r="M293" s="4">
        <v>2.1</v>
      </c>
      <c r="N293" s="5">
        <v>14662</v>
      </c>
    </row>
    <row r="294" spans="1:14" x14ac:dyDescent="0.25">
      <c r="A294" t="s">
        <v>355</v>
      </c>
      <c r="B294" s="2">
        <v>37864</v>
      </c>
      <c r="C294" s="3">
        <v>52.35</v>
      </c>
      <c r="D294" s="3">
        <v>52.29</v>
      </c>
      <c r="E294" s="3">
        <v>48.72</v>
      </c>
      <c r="F294" s="3">
        <v>56.82</v>
      </c>
      <c r="G294" s="4">
        <v>9400.4</v>
      </c>
      <c r="I294" s="5">
        <v>8818</v>
      </c>
      <c r="L294" s="5">
        <v>14934</v>
      </c>
      <c r="M294" s="4">
        <v>8</v>
      </c>
      <c r="N294" s="5">
        <v>14946</v>
      </c>
    </row>
    <row r="295" spans="1:14" x14ac:dyDescent="0.25">
      <c r="A295" t="s">
        <v>356</v>
      </c>
      <c r="B295" s="2">
        <v>37894</v>
      </c>
      <c r="C295" s="3">
        <v>51.17</v>
      </c>
      <c r="D295" s="3">
        <v>51.99</v>
      </c>
      <c r="E295" s="3">
        <v>53.81</v>
      </c>
      <c r="F295" s="3">
        <v>57.68</v>
      </c>
      <c r="G295" s="4">
        <v>9412.5</v>
      </c>
      <c r="I295" s="5">
        <v>8887</v>
      </c>
      <c r="L295" s="5">
        <v>16414</v>
      </c>
      <c r="M295" s="4">
        <v>7</v>
      </c>
      <c r="N295" s="5">
        <v>13336</v>
      </c>
    </row>
    <row r="296" spans="1:14" x14ac:dyDescent="0.25">
      <c r="A296" t="s">
        <v>357</v>
      </c>
      <c r="B296" s="2">
        <v>37925</v>
      </c>
      <c r="C296" s="3">
        <v>56.6</v>
      </c>
      <c r="D296" s="3">
        <v>59.63</v>
      </c>
      <c r="E296" s="3">
        <v>49.48</v>
      </c>
      <c r="F296" s="3">
        <v>59.81</v>
      </c>
      <c r="G296" s="4">
        <v>9434.2999999999993</v>
      </c>
      <c r="I296" s="5">
        <v>8639</v>
      </c>
      <c r="L296" s="5">
        <v>16470</v>
      </c>
      <c r="M296" s="4">
        <v>11.8</v>
      </c>
      <c r="N296" s="5">
        <v>13562</v>
      </c>
    </row>
    <row r="297" spans="1:14" x14ac:dyDescent="0.25">
      <c r="A297" t="s">
        <v>358</v>
      </c>
      <c r="B297" s="2">
        <v>37955</v>
      </c>
      <c r="C297" s="3">
        <v>57.61</v>
      </c>
      <c r="D297" s="3">
        <v>61.55</v>
      </c>
      <c r="E297" s="3">
        <v>54.21</v>
      </c>
      <c r="F297" s="3">
        <v>56.88</v>
      </c>
      <c r="G297" s="4">
        <v>9445</v>
      </c>
      <c r="I297" s="5">
        <v>8717</v>
      </c>
      <c r="L297" s="5">
        <v>15009</v>
      </c>
      <c r="M297" s="4">
        <v>10.4</v>
      </c>
      <c r="N297" s="5">
        <v>13253</v>
      </c>
    </row>
    <row r="298" spans="1:14" x14ac:dyDescent="0.25">
      <c r="A298" t="s">
        <v>359</v>
      </c>
      <c r="B298" s="2">
        <v>37986</v>
      </c>
      <c r="C298" s="3">
        <v>52.66</v>
      </c>
      <c r="D298" s="3">
        <v>52.94</v>
      </c>
      <c r="E298" s="3">
        <v>50.27</v>
      </c>
      <c r="F298" s="3">
        <v>56.29</v>
      </c>
      <c r="G298" s="4">
        <v>9464.6</v>
      </c>
      <c r="I298" s="5">
        <v>8835</v>
      </c>
      <c r="L298" s="5">
        <v>15087</v>
      </c>
      <c r="M298" s="4">
        <v>3.7</v>
      </c>
      <c r="N298" s="5">
        <v>20683</v>
      </c>
    </row>
    <row r="299" spans="1:14" x14ac:dyDescent="0.25">
      <c r="A299" t="s">
        <v>360</v>
      </c>
      <c r="B299" s="2">
        <v>38017</v>
      </c>
      <c r="C299" s="3">
        <v>57.42</v>
      </c>
      <c r="D299" s="3">
        <v>60.24</v>
      </c>
      <c r="E299" s="3">
        <v>51.7</v>
      </c>
      <c r="F299" s="3">
        <v>56.76</v>
      </c>
      <c r="G299" s="4">
        <v>9461.2999999999993</v>
      </c>
      <c r="I299" s="5">
        <v>8847</v>
      </c>
      <c r="L299" s="5">
        <v>15030</v>
      </c>
      <c r="M299" s="4">
        <v>9.5</v>
      </c>
      <c r="N299" s="5">
        <v>15272</v>
      </c>
    </row>
    <row r="300" spans="1:14" x14ac:dyDescent="0.25">
      <c r="A300" t="s">
        <v>361</v>
      </c>
      <c r="B300" s="2">
        <v>38046</v>
      </c>
      <c r="C300" s="3">
        <v>52.26</v>
      </c>
      <c r="D300" s="3">
        <v>55.11</v>
      </c>
      <c r="E300" s="3">
        <v>51.8</v>
      </c>
      <c r="F300" s="3">
        <v>58.06</v>
      </c>
      <c r="G300" s="4">
        <v>9464.5</v>
      </c>
      <c r="I300" s="5">
        <v>9069</v>
      </c>
      <c r="L300" s="5">
        <v>14831</v>
      </c>
      <c r="M300" s="4">
        <v>6.3</v>
      </c>
      <c r="N300" s="5">
        <v>17609</v>
      </c>
    </row>
    <row r="301" spans="1:14" x14ac:dyDescent="0.25">
      <c r="A301" t="s">
        <v>362</v>
      </c>
      <c r="B301" s="2">
        <v>38077</v>
      </c>
      <c r="C301" s="3">
        <v>53.98</v>
      </c>
      <c r="D301" s="3">
        <v>56.17</v>
      </c>
      <c r="E301" s="3">
        <v>47.99</v>
      </c>
      <c r="F301" s="3">
        <v>55.2</v>
      </c>
      <c r="G301" s="4">
        <v>9493</v>
      </c>
      <c r="I301" s="5">
        <v>9117</v>
      </c>
      <c r="L301" s="5">
        <v>15526</v>
      </c>
      <c r="M301" s="4">
        <v>8.6</v>
      </c>
      <c r="N301" s="5">
        <v>14232</v>
      </c>
    </row>
    <row r="302" spans="1:14" x14ac:dyDescent="0.25">
      <c r="A302" t="s">
        <v>363</v>
      </c>
      <c r="B302" s="2">
        <v>38107</v>
      </c>
      <c r="C302" s="3">
        <v>58.17</v>
      </c>
      <c r="D302" s="3">
        <v>60.65</v>
      </c>
      <c r="E302" s="3">
        <v>49.43</v>
      </c>
      <c r="F302" s="3">
        <v>53.44</v>
      </c>
      <c r="G302" s="4">
        <v>9514.7000000000007</v>
      </c>
      <c r="I302" s="5">
        <v>9505</v>
      </c>
      <c r="L302" s="5">
        <v>15294</v>
      </c>
      <c r="M302" s="4">
        <v>8.4</v>
      </c>
      <c r="N302" s="5">
        <v>12973</v>
      </c>
    </row>
    <row r="303" spans="1:14" x14ac:dyDescent="0.25">
      <c r="A303" t="s">
        <v>364</v>
      </c>
      <c r="B303" s="2">
        <v>38138</v>
      </c>
      <c r="C303" s="3">
        <v>53.15</v>
      </c>
      <c r="D303" s="3">
        <v>55.69</v>
      </c>
      <c r="E303" s="3">
        <v>49.58</v>
      </c>
      <c r="F303" s="3">
        <v>55.43</v>
      </c>
      <c r="G303" s="4">
        <v>9532.7999999999993</v>
      </c>
      <c r="I303" s="5">
        <v>9844</v>
      </c>
      <c r="L303" s="5">
        <v>15239</v>
      </c>
      <c r="M303" s="4">
        <v>8.4</v>
      </c>
      <c r="N303" s="5">
        <v>15151</v>
      </c>
    </row>
    <row r="304" spans="1:14" x14ac:dyDescent="0.25">
      <c r="A304" t="s">
        <v>365</v>
      </c>
      <c r="B304" s="2">
        <v>38168</v>
      </c>
      <c r="C304" s="3">
        <v>51.42</v>
      </c>
      <c r="D304" s="3">
        <v>53.06</v>
      </c>
      <c r="E304" s="3">
        <v>47.13</v>
      </c>
      <c r="F304" s="3">
        <v>51.05</v>
      </c>
      <c r="G304" s="4">
        <v>9535.2000000000007</v>
      </c>
      <c r="I304" s="5">
        <v>10378</v>
      </c>
      <c r="L304" s="5">
        <v>14719</v>
      </c>
      <c r="M304" s="4">
        <v>9.1</v>
      </c>
      <c r="N304" s="5">
        <v>23908</v>
      </c>
    </row>
    <row r="305" spans="1:14" x14ac:dyDescent="0.25">
      <c r="A305" t="s">
        <v>366</v>
      </c>
      <c r="B305" s="2">
        <v>38199</v>
      </c>
      <c r="C305" s="3">
        <v>55.55</v>
      </c>
      <c r="D305" s="3">
        <v>57.26</v>
      </c>
      <c r="E305" s="3">
        <v>54</v>
      </c>
      <c r="F305" s="3">
        <v>55.02</v>
      </c>
      <c r="G305" s="4">
        <v>9549.7000000000007</v>
      </c>
      <c r="I305" s="5">
        <v>9860</v>
      </c>
      <c r="L305" s="5">
        <v>14189</v>
      </c>
      <c r="M305" s="4">
        <v>9.3000000000000007</v>
      </c>
      <c r="N305" s="5">
        <v>13824</v>
      </c>
    </row>
    <row r="306" spans="1:14" x14ac:dyDescent="0.25">
      <c r="A306" t="s">
        <v>367</v>
      </c>
      <c r="B306" s="2">
        <v>38230</v>
      </c>
      <c r="C306" s="3">
        <v>52.32</v>
      </c>
      <c r="D306" s="3">
        <v>53.75</v>
      </c>
      <c r="E306" s="3">
        <v>49.7</v>
      </c>
      <c r="F306" s="3">
        <v>53.64</v>
      </c>
      <c r="G306" s="4">
        <v>9533.9</v>
      </c>
      <c r="I306" s="5">
        <v>10068</v>
      </c>
      <c r="L306" s="5">
        <v>13860</v>
      </c>
      <c r="M306" s="4">
        <v>5</v>
      </c>
      <c r="N306" s="5">
        <v>15436</v>
      </c>
    </row>
    <row r="307" spans="1:14" x14ac:dyDescent="0.25">
      <c r="A307" t="s">
        <v>368</v>
      </c>
      <c r="B307" s="2">
        <v>38260</v>
      </c>
      <c r="C307" s="3">
        <v>50.38</v>
      </c>
      <c r="D307" s="3">
        <v>52.64</v>
      </c>
      <c r="E307" s="3">
        <v>50.75</v>
      </c>
      <c r="F307" s="3">
        <v>55.06</v>
      </c>
      <c r="G307" s="4">
        <v>9596.2000000000007</v>
      </c>
      <c r="I307" s="5">
        <v>10321</v>
      </c>
      <c r="L307" s="5">
        <v>12929</v>
      </c>
      <c r="M307" s="4">
        <v>8.1</v>
      </c>
      <c r="N307" s="5">
        <v>15488</v>
      </c>
    </row>
    <row r="308" spans="1:14" x14ac:dyDescent="0.25">
      <c r="A308" t="s">
        <v>369</v>
      </c>
      <c r="B308" s="2">
        <v>38291</v>
      </c>
      <c r="C308" s="3">
        <v>52.51</v>
      </c>
      <c r="D308" s="3">
        <v>52.59</v>
      </c>
      <c r="E308" s="3">
        <v>48.93</v>
      </c>
      <c r="F308" s="3">
        <v>53.52</v>
      </c>
      <c r="G308" s="4">
        <v>9647.7000000000007</v>
      </c>
      <c r="I308" s="5">
        <v>10289</v>
      </c>
      <c r="L308" s="5">
        <v>12831</v>
      </c>
      <c r="M308" s="4">
        <v>4.8</v>
      </c>
      <c r="N308" s="5">
        <v>14483</v>
      </c>
    </row>
    <row r="309" spans="1:14" x14ac:dyDescent="0.25">
      <c r="A309" t="s">
        <v>370</v>
      </c>
      <c r="B309" s="2">
        <v>38321</v>
      </c>
      <c r="C309" s="3">
        <v>53.69</v>
      </c>
      <c r="D309" s="3">
        <v>56.24</v>
      </c>
      <c r="E309" s="3">
        <v>49.44</v>
      </c>
      <c r="F309" s="3">
        <v>55.72</v>
      </c>
      <c r="G309" s="4">
        <v>9672</v>
      </c>
      <c r="I309" s="5">
        <v>10139</v>
      </c>
      <c r="L309" s="5">
        <v>13062</v>
      </c>
      <c r="M309" s="4">
        <v>4.2</v>
      </c>
      <c r="N309" s="5">
        <v>16138</v>
      </c>
    </row>
    <row r="310" spans="1:14" x14ac:dyDescent="0.25">
      <c r="A310" t="s">
        <v>371</v>
      </c>
      <c r="B310" s="2">
        <v>38352</v>
      </c>
      <c r="C310" s="3">
        <v>57.83</v>
      </c>
      <c r="D310" s="3">
        <v>58.09</v>
      </c>
      <c r="E310" s="3">
        <v>52.43</v>
      </c>
      <c r="F310" s="3">
        <v>60.49</v>
      </c>
      <c r="G310" s="4">
        <v>9695.4</v>
      </c>
      <c r="I310" s="5">
        <v>10109</v>
      </c>
      <c r="L310" s="5">
        <v>13839</v>
      </c>
      <c r="M310" s="4">
        <v>8.9</v>
      </c>
      <c r="N310" s="5">
        <v>22713</v>
      </c>
    </row>
    <row r="311" spans="1:14" x14ac:dyDescent="0.25">
      <c r="A311" t="s">
        <v>372</v>
      </c>
      <c r="B311" s="2">
        <v>38383</v>
      </c>
      <c r="C311" s="3">
        <v>55.65</v>
      </c>
      <c r="D311" s="3">
        <v>58.37</v>
      </c>
      <c r="E311" s="3">
        <v>55.57</v>
      </c>
      <c r="F311" s="3">
        <v>52.47</v>
      </c>
      <c r="G311" s="4">
        <v>9737.4</v>
      </c>
      <c r="I311" s="5">
        <v>10328</v>
      </c>
      <c r="L311" s="5">
        <v>14092</v>
      </c>
      <c r="M311" s="4">
        <v>1.6</v>
      </c>
      <c r="N311" s="5">
        <v>18523</v>
      </c>
    </row>
    <row r="312" spans="1:14" x14ac:dyDescent="0.25">
      <c r="A312" t="s">
        <v>373</v>
      </c>
      <c r="B312" s="2">
        <v>38411</v>
      </c>
      <c r="C312" s="3">
        <v>52.15</v>
      </c>
      <c r="D312" s="3">
        <v>55.08</v>
      </c>
      <c r="E312" s="3">
        <v>53.63</v>
      </c>
      <c r="F312" s="3">
        <v>52.37</v>
      </c>
      <c r="G312" s="4">
        <v>9775.1</v>
      </c>
      <c r="I312" s="5">
        <v>10284</v>
      </c>
      <c r="L312" s="5">
        <v>13491</v>
      </c>
      <c r="M312" s="4">
        <v>5</v>
      </c>
      <c r="N312" s="5">
        <v>15512</v>
      </c>
    </row>
    <row r="313" spans="1:14" x14ac:dyDescent="0.25">
      <c r="A313" t="s">
        <v>374</v>
      </c>
      <c r="B313" s="2">
        <v>38442</v>
      </c>
      <c r="C313" s="3">
        <v>51.29</v>
      </c>
      <c r="D313" s="3">
        <v>51.44</v>
      </c>
      <c r="E313" s="3">
        <v>49.8</v>
      </c>
      <c r="F313" s="3">
        <v>54.48</v>
      </c>
      <c r="G313" s="4">
        <v>9812.2000000000007</v>
      </c>
      <c r="I313" s="5">
        <v>10582</v>
      </c>
      <c r="L313" s="5">
        <v>13078</v>
      </c>
      <c r="M313" s="4">
        <v>-1.9</v>
      </c>
      <c r="N313" s="5">
        <v>15894</v>
      </c>
    </row>
    <row r="314" spans="1:14" x14ac:dyDescent="0.25">
      <c r="A314" t="s">
        <v>375</v>
      </c>
      <c r="B314" s="2">
        <v>38472</v>
      </c>
      <c r="C314" s="3">
        <v>52.62</v>
      </c>
      <c r="D314" s="3">
        <v>53.73</v>
      </c>
      <c r="E314" s="3">
        <v>54.46</v>
      </c>
      <c r="F314" s="3">
        <v>53.37</v>
      </c>
      <c r="G314" s="4">
        <v>9861.7000000000007</v>
      </c>
      <c r="I314" s="5">
        <v>11552</v>
      </c>
      <c r="L314" s="5">
        <v>13514</v>
      </c>
      <c r="M314" s="4">
        <v>0.8</v>
      </c>
      <c r="N314" s="5">
        <v>15388</v>
      </c>
    </row>
    <row r="315" spans="1:14" x14ac:dyDescent="0.25">
      <c r="A315" t="s">
        <v>376</v>
      </c>
      <c r="B315" s="2">
        <v>38503</v>
      </c>
      <c r="C315" s="3">
        <v>50.84</v>
      </c>
      <c r="D315" s="3">
        <v>48.73</v>
      </c>
      <c r="E315" s="3">
        <v>56.03</v>
      </c>
      <c r="F315" s="3">
        <v>50.3</v>
      </c>
      <c r="G315" s="4">
        <v>9849.5</v>
      </c>
      <c r="I315" s="5">
        <v>11804</v>
      </c>
      <c r="L315" s="5">
        <v>14872</v>
      </c>
      <c r="M315" s="4">
        <v>7.1</v>
      </c>
      <c r="N315" s="5">
        <v>20836</v>
      </c>
    </row>
    <row r="316" spans="1:14" x14ac:dyDescent="0.25">
      <c r="A316" t="s">
        <v>377</v>
      </c>
      <c r="B316" s="2">
        <v>38533</v>
      </c>
      <c r="C316" s="3">
        <v>54.64</v>
      </c>
      <c r="D316" s="3">
        <v>59.5</v>
      </c>
      <c r="E316" s="3">
        <v>50.84</v>
      </c>
      <c r="F316" s="3">
        <v>51.44</v>
      </c>
      <c r="G316" s="4">
        <v>9889</v>
      </c>
      <c r="I316" s="5">
        <v>11476</v>
      </c>
      <c r="L316" s="5">
        <v>14592</v>
      </c>
      <c r="M316" s="4">
        <v>1.4</v>
      </c>
      <c r="N316" s="5">
        <v>23698</v>
      </c>
    </row>
    <row r="317" spans="1:14" x14ac:dyDescent="0.25">
      <c r="A317" t="s">
        <v>378</v>
      </c>
      <c r="B317" s="2">
        <v>38564</v>
      </c>
      <c r="C317" s="3">
        <v>50.12</v>
      </c>
      <c r="D317" s="3">
        <v>50.72</v>
      </c>
      <c r="E317" s="3">
        <v>53.31</v>
      </c>
      <c r="F317" s="3">
        <v>53.85</v>
      </c>
      <c r="G317" s="4">
        <v>9907.4</v>
      </c>
      <c r="I317" s="5">
        <v>11982</v>
      </c>
      <c r="L317" s="5">
        <v>12852</v>
      </c>
      <c r="M317" s="4">
        <v>0.7</v>
      </c>
      <c r="N317" s="5">
        <v>15557</v>
      </c>
    </row>
    <row r="318" spans="1:14" x14ac:dyDescent="0.25">
      <c r="A318" t="s">
        <v>379</v>
      </c>
      <c r="B318" s="2">
        <v>38595</v>
      </c>
      <c r="C318" s="3">
        <v>43.92</v>
      </c>
      <c r="D318" s="3">
        <v>43.27</v>
      </c>
      <c r="E318" s="3">
        <v>49.99</v>
      </c>
      <c r="F318" s="3">
        <v>56.36</v>
      </c>
      <c r="G318" s="4">
        <v>9941.7000000000007</v>
      </c>
      <c r="I318" s="5">
        <v>11515</v>
      </c>
      <c r="L318" s="5">
        <v>12216</v>
      </c>
      <c r="M318" s="4">
        <v>1.4</v>
      </c>
      <c r="N318" s="5">
        <v>15731</v>
      </c>
    </row>
    <row r="319" spans="1:14" x14ac:dyDescent="0.25">
      <c r="A319" t="s">
        <v>380</v>
      </c>
      <c r="B319" s="2">
        <v>38625</v>
      </c>
      <c r="C319" s="3">
        <v>51.02</v>
      </c>
      <c r="D319" s="3">
        <v>52.52</v>
      </c>
      <c r="E319" s="3">
        <v>52.03</v>
      </c>
      <c r="F319" s="3">
        <v>53.66</v>
      </c>
      <c r="G319" s="4">
        <v>9932.6</v>
      </c>
      <c r="I319" s="5">
        <v>11586</v>
      </c>
      <c r="L319" s="5">
        <v>12255</v>
      </c>
      <c r="M319" s="4">
        <v>-0.4</v>
      </c>
      <c r="N319" s="5">
        <v>15622</v>
      </c>
    </row>
    <row r="320" spans="1:14" x14ac:dyDescent="0.25">
      <c r="A320" t="s">
        <v>381</v>
      </c>
      <c r="B320" s="2">
        <v>38656</v>
      </c>
      <c r="C320" s="3">
        <v>47.15</v>
      </c>
      <c r="D320" s="3">
        <v>46.8</v>
      </c>
      <c r="E320" s="3">
        <v>53.9</v>
      </c>
      <c r="F320" s="3">
        <v>49.46</v>
      </c>
      <c r="G320" s="4">
        <v>9933.1</v>
      </c>
      <c r="I320" s="5">
        <v>12084</v>
      </c>
      <c r="L320" s="5">
        <v>12126</v>
      </c>
      <c r="M320" s="4">
        <v>-2.7</v>
      </c>
      <c r="N320" s="5">
        <v>15276</v>
      </c>
    </row>
    <row r="321" spans="1:14" x14ac:dyDescent="0.25">
      <c r="A321" t="s">
        <v>382</v>
      </c>
      <c r="B321" s="2">
        <v>38686</v>
      </c>
      <c r="C321" s="3">
        <v>44.73</v>
      </c>
      <c r="D321" s="3">
        <v>45.37</v>
      </c>
      <c r="E321" s="3">
        <v>50.83</v>
      </c>
      <c r="F321" s="3">
        <v>53.01</v>
      </c>
      <c r="G321" s="4">
        <v>9967.4</v>
      </c>
      <c r="I321" s="5">
        <v>12221</v>
      </c>
      <c r="L321" s="5">
        <v>12756</v>
      </c>
      <c r="M321" s="4">
        <v>-0.2</v>
      </c>
      <c r="N321" s="5">
        <v>17022</v>
      </c>
    </row>
    <row r="322" spans="1:14" x14ac:dyDescent="0.25">
      <c r="A322" t="s">
        <v>383</v>
      </c>
      <c r="B322" s="2">
        <v>38717</v>
      </c>
      <c r="C322" s="3">
        <v>50.49</v>
      </c>
      <c r="D322" s="3">
        <v>54.06</v>
      </c>
      <c r="E322" s="3">
        <v>50.99</v>
      </c>
      <c r="F322" s="3">
        <v>52.03</v>
      </c>
      <c r="G322" s="4">
        <v>9958.7999999999993</v>
      </c>
      <c r="I322" s="5">
        <v>13241</v>
      </c>
      <c r="L322" s="5">
        <v>12698</v>
      </c>
      <c r="M322" s="4">
        <v>3.7</v>
      </c>
      <c r="N322" s="5">
        <v>23636</v>
      </c>
    </row>
    <row r="323" spans="1:14" x14ac:dyDescent="0.25">
      <c r="A323" t="s">
        <v>384</v>
      </c>
      <c r="B323" s="2">
        <v>38748</v>
      </c>
      <c r="C323" s="3">
        <v>49.86</v>
      </c>
      <c r="D323" s="3">
        <v>49</v>
      </c>
      <c r="E323" s="3">
        <v>47.52</v>
      </c>
      <c r="F323" s="3">
        <v>52.02</v>
      </c>
      <c r="G323" s="4">
        <v>9950.5</v>
      </c>
      <c r="I323" s="5">
        <v>12101</v>
      </c>
      <c r="L323" s="5">
        <v>12882</v>
      </c>
      <c r="M323" s="4">
        <v>1.3</v>
      </c>
      <c r="N323" s="5">
        <v>23159</v>
      </c>
    </row>
    <row r="324" spans="1:14" x14ac:dyDescent="0.25">
      <c r="A324" t="s">
        <v>385</v>
      </c>
      <c r="B324" s="2">
        <v>38776</v>
      </c>
      <c r="C324" s="3">
        <v>48.33</v>
      </c>
      <c r="D324" s="3">
        <v>46.32</v>
      </c>
      <c r="E324" s="3">
        <v>47.15</v>
      </c>
      <c r="F324" s="3">
        <v>52.34</v>
      </c>
      <c r="G324" s="4">
        <v>9991.7000000000007</v>
      </c>
      <c r="I324" s="5">
        <v>13386</v>
      </c>
      <c r="L324" s="5">
        <v>12790</v>
      </c>
      <c r="M324" s="4">
        <v>-0.5</v>
      </c>
      <c r="N324" s="5">
        <v>15576</v>
      </c>
    </row>
    <row r="325" spans="1:14" x14ac:dyDescent="0.25">
      <c r="A325" t="s">
        <v>386</v>
      </c>
      <c r="B325" s="2">
        <v>38807</v>
      </c>
      <c r="C325" s="3">
        <v>52.91</v>
      </c>
      <c r="D325" s="3">
        <v>54.36</v>
      </c>
      <c r="E325" s="3">
        <v>49.74</v>
      </c>
      <c r="F325" s="3">
        <v>53.82</v>
      </c>
      <c r="G325" s="4">
        <v>10034</v>
      </c>
      <c r="I325" s="5">
        <v>13260</v>
      </c>
      <c r="L325" s="5">
        <v>13128</v>
      </c>
      <c r="M325" s="4">
        <v>6.4</v>
      </c>
      <c r="N325" s="5">
        <v>16673</v>
      </c>
    </row>
    <row r="326" spans="1:14" x14ac:dyDescent="0.25">
      <c r="A326" t="s">
        <v>387</v>
      </c>
      <c r="B326" s="2">
        <v>38837</v>
      </c>
      <c r="C326" s="3">
        <v>51.24</v>
      </c>
      <c r="D326" s="3">
        <v>52.77</v>
      </c>
      <c r="E326" s="3">
        <v>51.22</v>
      </c>
      <c r="F326" s="3">
        <v>55.44</v>
      </c>
      <c r="G326" s="4">
        <v>10046</v>
      </c>
      <c r="I326" s="5">
        <v>13583</v>
      </c>
      <c r="L326" s="5">
        <v>12501</v>
      </c>
      <c r="M326" s="4">
        <v>3.7</v>
      </c>
      <c r="N326" s="5">
        <v>14762</v>
      </c>
    </row>
    <row r="327" spans="1:14" x14ac:dyDescent="0.25">
      <c r="A327" t="s">
        <v>388</v>
      </c>
      <c r="B327" s="2">
        <v>38868</v>
      </c>
      <c r="C327" s="3">
        <v>48.39</v>
      </c>
      <c r="D327" s="3">
        <v>48.19</v>
      </c>
      <c r="E327" s="3">
        <v>51.73</v>
      </c>
      <c r="F327" s="3">
        <v>48.34</v>
      </c>
      <c r="G327" s="4">
        <v>10080.200000000001</v>
      </c>
      <c r="I327" s="5">
        <v>13037</v>
      </c>
      <c r="L327" s="5">
        <v>13346</v>
      </c>
      <c r="M327" s="4">
        <v>4.0999999999999996</v>
      </c>
      <c r="N327" s="5">
        <v>17019</v>
      </c>
    </row>
    <row r="328" spans="1:14" x14ac:dyDescent="0.25">
      <c r="A328" t="s">
        <v>389</v>
      </c>
      <c r="B328" s="2">
        <v>38898</v>
      </c>
      <c r="C328" s="3">
        <v>54.99</v>
      </c>
      <c r="D328" s="3">
        <v>58.73</v>
      </c>
      <c r="E328" s="3">
        <v>49.68</v>
      </c>
      <c r="F328" s="3">
        <v>50.54</v>
      </c>
      <c r="G328" s="4">
        <v>10112.700000000001</v>
      </c>
      <c r="I328" s="5">
        <v>14571</v>
      </c>
      <c r="L328" s="5">
        <v>13485</v>
      </c>
      <c r="M328" s="4">
        <v>3.6</v>
      </c>
      <c r="N328" s="5">
        <v>19764</v>
      </c>
    </row>
    <row r="329" spans="1:14" x14ac:dyDescent="0.25">
      <c r="A329" t="s">
        <v>390</v>
      </c>
      <c r="B329" s="2">
        <v>38929</v>
      </c>
      <c r="C329" s="3">
        <v>49</v>
      </c>
      <c r="D329" s="3">
        <v>47.72</v>
      </c>
      <c r="E329" s="3">
        <v>51.59</v>
      </c>
      <c r="F329" s="3">
        <v>49.91</v>
      </c>
      <c r="G329" s="4">
        <v>10163.700000000001</v>
      </c>
      <c r="I329" s="5">
        <v>13967</v>
      </c>
      <c r="L329" s="5">
        <v>13923</v>
      </c>
      <c r="M329" s="4">
        <v>6</v>
      </c>
      <c r="N329" s="5">
        <v>16467</v>
      </c>
    </row>
    <row r="330" spans="1:14" x14ac:dyDescent="0.25">
      <c r="A330" t="s">
        <v>391</v>
      </c>
      <c r="B330" s="2">
        <v>38960</v>
      </c>
      <c r="C330" s="3">
        <v>49.52</v>
      </c>
      <c r="D330" s="3">
        <v>49.91</v>
      </c>
      <c r="E330" s="3">
        <v>48.23</v>
      </c>
      <c r="F330" s="3">
        <v>52.04</v>
      </c>
      <c r="G330" s="4">
        <v>10174.9</v>
      </c>
      <c r="I330" s="5">
        <v>13830</v>
      </c>
      <c r="L330" s="5">
        <v>12823</v>
      </c>
      <c r="M330" s="4">
        <v>0</v>
      </c>
      <c r="N330" s="5">
        <v>17447</v>
      </c>
    </row>
    <row r="331" spans="1:14" x14ac:dyDescent="0.25">
      <c r="A331" t="s">
        <v>392</v>
      </c>
      <c r="B331" s="2">
        <v>38990</v>
      </c>
      <c r="C331" s="3">
        <v>52.28</v>
      </c>
      <c r="D331" s="3">
        <v>52.42</v>
      </c>
      <c r="E331" s="3">
        <v>46.47</v>
      </c>
      <c r="F331" s="3">
        <v>48.4</v>
      </c>
      <c r="G331" s="4">
        <v>10225.299999999999</v>
      </c>
      <c r="I331" s="5">
        <v>13762</v>
      </c>
      <c r="L331" s="5">
        <v>12998</v>
      </c>
      <c r="M331" s="4">
        <v>0.5</v>
      </c>
      <c r="N331" s="5">
        <v>16479</v>
      </c>
    </row>
    <row r="332" spans="1:14" x14ac:dyDescent="0.25">
      <c r="A332" t="s">
        <v>393</v>
      </c>
      <c r="B332" s="2">
        <v>39021</v>
      </c>
      <c r="C332" s="3">
        <v>51.1</v>
      </c>
      <c r="D332" s="3">
        <v>52.3</v>
      </c>
      <c r="E332" s="3">
        <v>52.35</v>
      </c>
      <c r="F332" s="3">
        <v>50.57</v>
      </c>
      <c r="G332" s="4">
        <v>10196.799999999999</v>
      </c>
      <c r="I332" s="5">
        <v>14169</v>
      </c>
      <c r="L332" s="5">
        <v>12142</v>
      </c>
      <c r="M332" s="4">
        <v>1.8</v>
      </c>
      <c r="N332" s="5">
        <v>16337</v>
      </c>
    </row>
    <row r="333" spans="1:14" x14ac:dyDescent="0.25">
      <c r="A333" t="s">
        <v>394</v>
      </c>
      <c r="B333" s="2">
        <v>39051</v>
      </c>
      <c r="C333" s="3">
        <v>53.72</v>
      </c>
      <c r="D333" s="3">
        <v>56.12</v>
      </c>
      <c r="E333" s="3">
        <v>52.48</v>
      </c>
      <c r="F333" s="3">
        <v>50.42</v>
      </c>
      <c r="G333" s="4">
        <v>10226.1</v>
      </c>
      <c r="I333" s="5">
        <v>13969</v>
      </c>
      <c r="L333" s="5">
        <v>12900</v>
      </c>
      <c r="M333" s="4">
        <v>4.4000000000000004</v>
      </c>
      <c r="N333" s="5">
        <v>18813</v>
      </c>
    </row>
    <row r="334" spans="1:14" x14ac:dyDescent="0.25">
      <c r="A334" t="s">
        <v>395</v>
      </c>
      <c r="B334" s="2">
        <v>39082</v>
      </c>
      <c r="C334" s="3">
        <v>53.1</v>
      </c>
      <c r="D334" s="3">
        <v>56.85</v>
      </c>
      <c r="E334" s="3">
        <v>49.29</v>
      </c>
      <c r="F334" s="3">
        <v>50.55</v>
      </c>
      <c r="G334" s="4">
        <v>10283.299999999999</v>
      </c>
      <c r="I334" s="5">
        <v>13832</v>
      </c>
      <c r="L334" s="5">
        <v>12658</v>
      </c>
      <c r="M334" s="4">
        <v>2.2000000000000002</v>
      </c>
      <c r="N334" s="5">
        <v>24749</v>
      </c>
    </row>
    <row r="335" spans="1:14" x14ac:dyDescent="0.25">
      <c r="A335" t="s">
        <v>396</v>
      </c>
      <c r="B335" s="2">
        <v>39113</v>
      </c>
      <c r="C335" s="3">
        <v>52.9</v>
      </c>
      <c r="D335" s="3">
        <v>52.76</v>
      </c>
      <c r="E335" s="3">
        <v>51.86</v>
      </c>
      <c r="F335" s="3">
        <v>49.99</v>
      </c>
      <c r="G335" s="4">
        <v>10268.700000000001</v>
      </c>
      <c r="I335" s="5">
        <v>14150</v>
      </c>
      <c r="L335" s="5">
        <v>12714</v>
      </c>
      <c r="M335" s="4">
        <v>6.3</v>
      </c>
      <c r="N335" s="5">
        <v>24387</v>
      </c>
    </row>
    <row r="336" spans="1:14" x14ac:dyDescent="0.25">
      <c r="A336" t="s">
        <v>397</v>
      </c>
      <c r="B336" s="2">
        <v>39141</v>
      </c>
      <c r="C336" s="3">
        <v>57.88</v>
      </c>
      <c r="D336" s="3">
        <v>59.57</v>
      </c>
      <c r="E336" s="3">
        <v>56.82</v>
      </c>
      <c r="F336" s="3">
        <v>53.85</v>
      </c>
      <c r="G336" s="4">
        <v>10305.299999999999</v>
      </c>
      <c r="I336" s="5">
        <v>14419</v>
      </c>
      <c r="L336" s="5">
        <v>13850</v>
      </c>
      <c r="M336" s="4">
        <v>6.6</v>
      </c>
      <c r="N336" s="5">
        <v>15747</v>
      </c>
    </row>
    <row r="337" spans="1:14" x14ac:dyDescent="0.25">
      <c r="A337" t="s">
        <v>398</v>
      </c>
      <c r="B337" s="2">
        <v>39172</v>
      </c>
      <c r="C337" s="3">
        <v>53.84</v>
      </c>
      <c r="D337" s="3">
        <v>54.72</v>
      </c>
      <c r="E337" s="3">
        <v>49.32</v>
      </c>
      <c r="F337" s="3">
        <v>52.83</v>
      </c>
      <c r="G337" s="4">
        <v>10341.200000000001</v>
      </c>
      <c r="I337" s="5">
        <v>14035</v>
      </c>
      <c r="L337" s="5">
        <v>12435</v>
      </c>
      <c r="M337" s="4">
        <v>7.2</v>
      </c>
      <c r="N337" s="5">
        <v>17509</v>
      </c>
    </row>
    <row r="338" spans="1:14" x14ac:dyDescent="0.25">
      <c r="A338" t="s">
        <v>399</v>
      </c>
      <c r="B338" s="2">
        <v>39202</v>
      </c>
      <c r="C338" s="3">
        <v>52.05</v>
      </c>
      <c r="D338" s="3">
        <v>53.56</v>
      </c>
      <c r="E338" s="3">
        <v>51.43</v>
      </c>
      <c r="F338" s="3">
        <v>55.31</v>
      </c>
      <c r="G338" s="4">
        <v>10369.9</v>
      </c>
      <c r="I338" s="5">
        <v>14091</v>
      </c>
      <c r="L338" s="5">
        <v>12853</v>
      </c>
      <c r="M338" s="4">
        <v>3.9</v>
      </c>
      <c r="N338" s="5">
        <v>15665</v>
      </c>
    </row>
    <row r="339" spans="1:14" x14ac:dyDescent="0.25">
      <c r="A339" t="s">
        <v>400</v>
      </c>
      <c r="B339" s="2">
        <v>39233</v>
      </c>
      <c r="C339" s="3">
        <v>55.23</v>
      </c>
      <c r="D339" s="3">
        <v>57.81</v>
      </c>
      <c r="E339" s="3">
        <v>52.1</v>
      </c>
      <c r="F339" s="3">
        <v>58.85</v>
      </c>
      <c r="G339" s="4">
        <v>10412.200000000001</v>
      </c>
      <c r="I339" s="5">
        <v>14205</v>
      </c>
      <c r="L339" s="5">
        <v>12702</v>
      </c>
      <c r="M339" s="4">
        <v>4.9000000000000004</v>
      </c>
      <c r="N339" s="5">
        <v>20660</v>
      </c>
    </row>
    <row r="340" spans="1:14" x14ac:dyDescent="0.25">
      <c r="A340" t="s">
        <v>401</v>
      </c>
      <c r="B340" s="2">
        <v>39263</v>
      </c>
      <c r="C340" s="3">
        <v>52.72</v>
      </c>
      <c r="D340" s="3">
        <v>52.79</v>
      </c>
      <c r="E340" s="3">
        <v>55.5</v>
      </c>
      <c r="F340" s="3">
        <v>52.85</v>
      </c>
      <c r="G340" s="4">
        <v>10430</v>
      </c>
      <c r="I340" s="5">
        <v>13770</v>
      </c>
      <c r="L340" s="5">
        <v>13305</v>
      </c>
      <c r="M340" s="4">
        <v>5.2</v>
      </c>
      <c r="N340" s="5">
        <v>20319</v>
      </c>
    </row>
    <row r="341" spans="1:14" x14ac:dyDescent="0.25">
      <c r="A341" t="s">
        <v>402</v>
      </c>
      <c r="B341" s="2">
        <v>39294</v>
      </c>
      <c r="C341" s="3">
        <v>57.58</v>
      </c>
      <c r="D341" s="3">
        <v>63.25</v>
      </c>
      <c r="E341" s="3">
        <v>52.89</v>
      </c>
      <c r="F341" s="3">
        <v>55.91</v>
      </c>
      <c r="G341" s="4">
        <v>10446.299999999999</v>
      </c>
      <c r="I341" s="5">
        <v>14064</v>
      </c>
      <c r="L341" s="5">
        <v>13245</v>
      </c>
      <c r="M341" s="4">
        <v>3.8</v>
      </c>
      <c r="N341" s="5">
        <v>23842</v>
      </c>
    </row>
    <row r="342" spans="1:14" x14ac:dyDescent="0.25">
      <c r="A342" t="s">
        <v>403</v>
      </c>
      <c r="B342" s="2">
        <v>39325</v>
      </c>
      <c r="C342" s="3">
        <v>51.61</v>
      </c>
      <c r="D342" s="3">
        <v>50.67</v>
      </c>
      <c r="E342" s="3">
        <v>49.45</v>
      </c>
      <c r="F342" s="3">
        <v>53.11</v>
      </c>
      <c r="G342" s="4">
        <v>10477.200000000001</v>
      </c>
      <c r="I342" s="5">
        <v>14148</v>
      </c>
      <c r="L342" s="5">
        <v>13055</v>
      </c>
      <c r="M342" s="4">
        <v>8.3000000000000007</v>
      </c>
      <c r="N342" s="5">
        <v>22260</v>
      </c>
    </row>
    <row r="343" spans="1:14" x14ac:dyDescent="0.25">
      <c r="A343" t="s">
        <v>404</v>
      </c>
      <c r="B343" s="2">
        <v>39355</v>
      </c>
      <c r="C343" s="3">
        <v>49.65</v>
      </c>
      <c r="D343" s="3">
        <v>51.4</v>
      </c>
      <c r="E343" s="3">
        <v>48.12</v>
      </c>
      <c r="F343" s="3">
        <v>54</v>
      </c>
      <c r="G343" s="4">
        <v>10514.1</v>
      </c>
      <c r="I343" s="5">
        <v>13442</v>
      </c>
      <c r="L343" s="5">
        <v>13919</v>
      </c>
      <c r="M343" s="4">
        <v>5.9</v>
      </c>
      <c r="N343" s="5">
        <v>20418</v>
      </c>
    </row>
    <row r="344" spans="1:14" x14ac:dyDescent="0.25">
      <c r="A344" t="s">
        <v>405</v>
      </c>
      <c r="B344" s="2">
        <v>39386</v>
      </c>
      <c r="C344" s="3">
        <v>51.95</v>
      </c>
      <c r="D344" s="3">
        <v>51.12</v>
      </c>
      <c r="E344" s="3">
        <v>47.48</v>
      </c>
      <c r="F344" s="3">
        <v>53</v>
      </c>
      <c r="G344" s="4">
        <v>10509</v>
      </c>
      <c r="I344" s="5">
        <v>13236</v>
      </c>
      <c r="L344" s="5">
        <v>13793</v>
      </c>
      <c r="M344" s="4">
        <v>9.4</v>
      </c>
      <c r="N344" s="5">
        <v>26123</v>
      </c>
    </row>
    <row r="345" spans="1:14" x14ac:dyDescent="0.25">
      <c r="A345" t="s">
        <v>406</v>
      </c>
      <c r="B345" s="2">
        <v>39416</v>
      </c>
      <c r="C345" s="3">
        <v>54.9</v>
      </c>
      <c r="D345" s="3">
        <v>59.82</v>
      </c>
      <c r="E345" s="3">
        <v>51.3</v>
      </c>
      <c r="F345" s="3">
        <v>56.13</v>
      </c>
      <c r="G345" s="4">
        <v>10560.2</v>
      </c>
      <c r="I345" s="5">
        <v>14121</v>
      </c>
      <c r="L345" s="5">
        <v>14824</v>
      </c>
      <c r="M345" s="4">
        <v>7.7</v>
      </c>
      <c r="N345" s="5">
        <v>23498</v>
      </c>
    </row>
    <row r="346" spans="1:14" x14ac:dyDescent="0.25">
      <c r="A346" t="s">
        <v>407</v>
      </c>
      <c r="B346" s="2">
        <v>39447</v>
      </c>
      <c r="C346" s="3">
        <v>56.05</v>
      </c>
      <c r="D346" s="3">
        <v>57.26</v>
      </c>
      <c r="E346" s="3">
        <v>52.4</v>
      </c>
      <c r="F346" s="3">
        <v>56.41</v>
      </c>
      <c r="G346" s="4">
        <v>10581.1</v>
      </c>
      <c r="I346" s="5">
        <v>14678</v>
      </c>
      <c r="L346" s="5">
        <v>14368</v>
      </c>
      <c r="M346" s="4">
        <v>6.6</v>
      </c>
      <c r="N346" s="5">
        <v>21900</v>
      </c>
    </row>
    <row r="347" spans="1:14" x14ac:dyDescent="0.25">
      <c r="A347" t="s">
        <v>408</v>
      </c>
      <c r="B347" s="2">
        <v>39478</v>
      </c>
      <c r="C347" s="3">
        <v>46.95</v>
      </c>
      <c r="D347" s="3">
        <v>46.91</v>
      </c>
      <c r="E347" s="3">
        <v>51.18</v>
      </c>
      <c r="F347" s="3">
        <v>54.66</v>
      </c>
      <c r="G347" s="4">
        <v>10627.6</v>
      </c>
      <c r="I347" s="5">
        <v>15100</v>
      </c>
      <c r="L347" s="5">
        <v>14603</v>
      </c>
      <c r="M347" s="4">
        <v>5.8</v>
      </c>
      <c r="N347" s="5">
        <v>21197</v>
      </c>
    </row>
    <row r="348" spans="1:14" x14ac:dyDescent="0.25">
      <c r="A348" t="s">
        <v>409</v>
      </c>
      <c r="B348" s="2">
        <v>39507</v>
      </c>
      <c r="C348" s="3">
        <v>52.24</v>
      </c>
      <c r="D348" s="3">
        <v>57.26</v>
      </c>
      <c r="E348" s="3">
        <v>51.06</v>
      </c>
      <c r="F348" s="3">
        <v>55.15</v>
      </c>
      <c r="G348" s="4">
        <v>10645.7</v>
      </c>
      <c r="I348" s="5">
        <v>14925</v>
      </c>
      <c r="L348" s="5">
        <v>13798</v>
      </c>
      <c r="M348" s="4">
        <v>4.5999999999999996</v>
      </c>
      <c r="N348" s="5">
        <v>25095</v>
      </c>
    </row>
    <row r="349" spans="1:14" x14ac:dyDescent="0.25">
      <c r="A349" t="s">
        <v>410</v>
      </c>
      <c r="B349" s="2">
        <v>39538</v>
      </c>
      <c r="C349" s="3">
        <v>52.64</v>
      </c>
      <c r="D349" s="3">
        <v>54.29</v>
      </c>
      <c r="E349" s="3">
        <v>54.13</v>
      </c>
      <c r="F349" s="3">
        <v>56.43</v>
      </c>
      <c r="G349" s="4">
        <v>10676.5</v>
      </c>
      <c r="I349" s="5">
        <v>15659</v>
      </c>
      <c r="L349" s="5">
        <v>12239</v>
      </c>
      <c r="M349" s="4">
        <v>-0.4</v>
      </c>
      <c r="N349" s="5">
        <v>21087</v>
      </c>
    </row>
    <row r="350" spans="1:14" x14ac:dyDescent="0.25">
      <c r="A350" t="s">
        <v>411</v>
      </c>
      <c r="B350" s="2">
        <v>39568</v>
      </c>
      <c r="C350" s="3">
        <v>52.54</v>
      </c>
      <c r="D350" s="3">
        <v>53.7</v>
      </c>
      <c r="E350" s="3">
        <v>53.43</v>
      </c>
      <c r="F350" s="3">
        <v>47.69</v>
      </c>
      <c r="G350" s="4">
        <v>10713</v>
      </c>
      <c r="I350" s="5">
        <v>16504</v>
      </c>
      <c r="L350" s="5">
        <v>13863</v>
      </c>
      <c r="M350" s="4">
        <v>-4.8</v>
      </c>
      <c r="N350" s="5">
        <v>23780</v>
      </c>
    </row>
    <row r="351" spans="1:14" x14ac:dyDescent="0.25">
      <c r="A351" t="s">
        <v>412</v>
      </c>
      <c r="B351" s="2">
        <v>39599</v>
      </c>
      <c r="C351" s="3">
        <v>50.86</v>
      </c>
      <c r="D351" s="3">
        <v>49.27</v>
      </c>
      <c r="E351" s="3">
        <v>54.91</v>
      </c>
      <c r="F351" s="3">
        <v>50.39</v>
      </c>
      <c r="G351" s="4">
        <v>10689.1</v>
      </c>
      <c r="I351" s="5">
        <v>17120</v>
      </c>
      <c r="L351" s="5">
        <v>13107</v>
      </c>
      <c r="M351" s="4">
        <v>-2.7</v>
      </c>
      <c r="N351" s="5">
        <v>23955</v>
      </c>
    </row>
    <row r="352" spans="1:14" x14ac:dyDescent="0.25">
      <c r="A352" t="s">
        <v>413</v>
      </c>
      <c r="B352" s="2">
        <v>39629</v>
      </c>
      <c r="C352" s="3">
        <v>46.87</v>
      </c>
      <c r="D352" s="3">
        <v>45.52</v>
      </c>
      <c r="E352" s="3">
        <v>53.97</v>
      </c>
      <c r="F352" s="3">
        <v>45.05</v>
      </c>
      <c r="G352" s="4">
        <v>10740.6</v>
      </c>
      <c r="I352" s="5">
        <v>17949</v>
      </c>
      <c r="L352" s="5">
        <v>13434</v>
      </c>
      <c r="M352" s="4">
        <v>-6.6</v>
      </c>
      <c r="N352" s="5">
        <v>26953</v>
      </c>
    </row>
    <row r="353" spans="1:14" x14ac:dyDescent="0.25">
      <c r="A353" t="s">
        <v>414</v>
      </c>
      <c r="B353" s="2">
        <v>39660</v>
      </c>
      <c r="C353" s="3">
        <v>46.56</v>
      </c>
      <c r="D353" s="3">
        <v>44.84</v>
      </c>
      <c r="E353" s="3">
        <v>46.2</v>
      </c>
      <c r="F353" s="3">
        <v>43.62</v>
      </c>
      <c r="G353" s="4">
        <v>10751.1</v>
      </c>
      <c r="I353" s="5">
        <v>18252</v>
      </c>
      <c r="L353" s="5">
        <v>12942</v>
      </c>
      <c r="M353" s="4">
        <v>-6.1</v>
      </c>
      <c r="N353" s="5">
        <v>25808</v>
      </c>
    </row>
    <row r="354" spans="1:14" x14ac:dyDescent="0.25">
      <c r="A354" t="s">
        <v>415</v>
      </c>
      <c r="B354" s="2">
        <v>39691</v>
      </c>
      <c r="C354" s="3">
        <v>45.88</v>
      </c>
      <c r="D354" s="3">
        <v>41.82</v>
      </c>
      <c r="E354" s="3">
        <v>49.93</v>
      </c>
      <c r="F354" s="3">
        <v>38.92</v>
      </c>
      <c r="G354" s="4">
        <v>10784.5</v>
      </c>
      <c r="I354" s="5">
        <v>19696</v>
      </c>
      <c r="L354" s="5">
        <v>12439</v>
      </c>
      <c r="M354" s="4">
        <v>-8.1</v>
      </c>
      <c r="N354" s="5">
        <v>22812</v>
      </c>
    </row>
    <row r="355" spans="1:14" x14ac:dyDescent="0.25">
      <c r="A355" t="s">
        <v>416</v>
      </c>
      <c r="B355" s="2">
        <v>39721</v>
      </c>
      <c r="C355" s="3">
        <v>45.73</v>
      </c>
      <c r="D355" s="3">
        <v>42.56</v>
      </c>
      <c r="E355" s="3">
        <v>50.5</v>
      </c>
      <c r="F355" s="3">
        <v>44.5</v>
      </c>
      <c r="G355" s="4">
        <v>10776.8</v>
      </c>
      <c r="I355" s="5">
        <v>21033</v>
      </c>
      <c r="L355" s="5">
        <v>11556</v>
      </c>
      <c r="M355" s="4">
        <v>-11.1</v>
      </c>
      <c r="N355" s="5">
        <v>21398</v>
      </c>
    </row>
    <row r="356" spans="1:14" x14ac:dyDescent="0.25">
      <c r="A356" t="s">
        <v>417</v>
      </c>
      <c r="B356" s="2">
        <v>39752</v>
      </c>
      <c r="C356" s="3">
        <v>40.130000000000003</v>
      </c>
      <c r="D356" s="3">
        <v>37.950000000000003</v>
      </c>
      <c r="E356" s="3">
        <v>44.74</v>
      </c>
      <c r="F356" s="3">
        <v>41.7</v>
      </c>
      <c r="G356" s="4">
        <v>10794.7</v>
      </c>
      <c r="I356" s="5">
        <v>23377</v>
      </c>
      <c r="L356" s="5">
        <v>11345</v>
      </c>
      <c r="M356" s="4">
        <v>-18.399999999999999</v>
      </c>
      <c r="N356" s="5">
        <v>27179</v>
      </c>
    </row>
    <row r="357" spans="1:14" x14ac:dyDescent="0.25">
      <c r="A357" t="s">
        <v>418</v>
      </c>
      <c r="B357" s="2">
        <v>39782</v>
      </c>
      <c r="C357" s="3">
        <v>32.020000000000003</v>
      </c>
      <c r="D357" s="3">
        <v>23.99</v>
      </c>
      <c r="E357" s="3">
        <v>48.56</v>
      </c>
      <c r="F357" s="3">
        <v>36.770000000000003</v>
      </c>
      <c r="G357" s="4">
        <v>10781.3</v>
      </c>
      <c r="I357" s="5">
        <v>21985</v>
      </c>
      <c r="L357" s="5">
        <v>10378</v>
      </c>
      <c r="M357" s="4">
        <v>-23</v>
      </c>
      <c r="N357" s="5">
        <v>23255</v>
      </c>
    </row>
    <row r="358" spans="1:14" x14ac:dyDescent="0.25">
      <c r="A358" t="s">
        <v>419</v>
      </c>
      <c r="B358" s="2">
        <v>39813</v>
      </c>
      <c r="C358" s="3">
        <v>35.33</v>
      </c>
      <c r="D358" s="3">
        <v>30.51</v>
      </c>
      <c r="E358" s="3">
        <v>46.41</v>
      </c>
      <c r="F358" s="3">
        <v>39.770000000000003</v>
      </c>
      <c r="G358" s="4">
        <v>10786.3</v>
      </c>
      <c r="I358" s="5">
        <v>19621</v>
      </c>
      <c r="L358" s="5">
        <v>10269</v>
      </c>
      <c r="M358" s="4">
        <v>-22.6</v>
      </c>
      <c r="N358" s="5">
        <v>30410</v>
      </c>
    </row>
    <row r="359" spans="1:14" x14ac:dyDescent="0.25">
      <c r="A359" t="s">
        <v>420</v>
      </c>
      <c r="B359" s="2">
        <v>39844</v>
      </c>
      <c r="C359" s="3">
        <v>36.46</v>
      </c>
      <c r="D359" s="3">
        <v>31.9</v>
      </c>
      <c r="E359" s="3">
        <v>48.21</v>
      </c>
      <c r="F359" s="3">
        <v>39.61</v>
      </c>
      <c r="G359" s="4">
        <v>10789.7</v>
      </c>
      <c r="I359" s="5">
        <v>19658</v>
      </c>
      <c r="L359" s="5">
        <v>9681</v>
      </c>
      <c r="M359" s="4">
        <v>-18.7</v>
      </c>
      <c r="N359" s="5">
        <v>26586</v>
      </c>
    </row>
    <row r="360" spans="1:14" x14ac:dyDescent="0.25">
      <c r="A360" t="s">
        <v>421</v>
      </c>
      <c r="B360" s="2">
        <v>39872</v>
      </c>
      <c r="C360" s="3">
        <v>30.86</v>
      </c>
      <c r="D360" s="3">
        <v>27.08</v>
      </c>
      <c r="E360" s="3">
        <v>42.81</v>
      </c>
      <c r="F360" s="3">
        <v>32.479999999999997</v>
      </c>
      <c r="G360" s="4">
        <v>10802.8</v>
      </c>
      <c r="I360" s="5">
        <v>20568</v>
      </c>
      <c r="L360" s="5">
        <v>10717</v>
      </c>
      <c r="M360" s="4">
        <v>-25.4</v>
      </c>
      <c r="N360" s="5">
        <v>22807</v>
      </c>
    </row>
    <row r="361" spans="1:14" x14ac:dyDescent="0.25">
      <c r="A361" t="s">
        <v>422</v>
      </c>
      <c r="B361" s="2">
        <v>39903</v>
      </c>
      <c r="C361" s="3">
        <v>33.380000000000003</v>
      </c>
      <c r="D361" s="3">
        <v>30.84</v>
      </c>
      <c r="E361" s="3">
        <v>44.87</v>
      </c>
      <c r="F361" s="3">
        <v>35.35</v>
      </c>
      <c r="G361" s="4">
        <v>10778.3</v>
      </c>
      <c r="I361" s="5">
        <v>19745</v>
      </c>
      <c r="L361" s="5">
        <v>10838</v>
      </c>
      <c r="M361" s="4">
        <v>-19.5</v>
      </c>
      <c r="N361" s="5">
        <v>27506</v>
      </c>
    </row>
    <row r="362" spans="1:14" x14ac:dyDescent="0.25">
      <c r="A362" t="s">
        <v>423</v>
      </c>
      <c r="B362" s="2">
        <v>39933</v>
      </c>
      <c r="C362" s="3">
        <v>31.19</v>
      </c>
      <c r="D362" s="3">
        <v>29.23</v>
      </c>
      <c r="E362" s="3">
        <v>37.03</v>
      </c>
      <c r="F362" s="3">
        <v>40.229999999999997</v>
      </c>
      <c r="G362" s="4">
        <v>10800.4</v>
      </c>
      <c r="I362" s="5">
        <v>16686</v>
      </c>
      <c r="L362" s="5">
        <v>11943</v>
      </c>
      <c r="M362" s="4">
        <v>-11</v>
      </c>
      <c r="N362" s="5">
        <v>30502</v>
      </c>
    </row>
    <row r="363" spans="1:14" x14ac:dyDescent="0.25">
      <c r="A363" t="s">
        <v>424</v>
      </c>
      <c r="B363" s="2">
        <v>39964</v>
      </c>
      <c r="C363" s="3">
        <v>36.67</v>
      </c>
      <c r="D363" s="3">
        <v>37.36</v>
      </c>
      <c r="E363" s="3">
        <v>34.15</v>
      </c>
      <c r="F363" s="3">
        <v>39.9</v>
      </c>
      <c r="G363" s="4">
        <v>10778.4</v>
      </c>
      <c r="I363" s="5">
        <v>14984</v>
      </c>
      <c r="L363" s="5">
        <v>10899</v>
      </c>
      <c r="M363" s="4">
        <v>-13.9</v>
      </c>
      <c r="N363" s="5">
        <v>27656</v>
      </c>
    </row>
    <row r="364" spans="1:14" x14ac:dyDescent="0.25">
      <c r="A364" t="s">
        <v>425</v>
      </c>
      <c r="B364" s="2">
        <v>39994</v>
      </c>
      <c r="C364" s="3">
        <v>39.159999999999997</v>
      </c>
      <c r="D364" s="3">
        <v>38.39</v>
      </c>
      <c r="E364" s="3">
        <v>42.7</v>
      </c>
      <c r="F364" s="3">
        <v>49.31</v>
      </c>
      <c r="G364" s="4">
        <v>10763.5</v>
      </c>
      <c r="I364" s="5">
        <v>15289</v>
      </c>
      <c r="L364" s="5">
        <v>11941</v>
      </c>
      <c r="M364" s="4">
        <v>-2.5</v>
      </c>
      <c r="N364" s="5">
        <v>38649</v>
      </c>
    </row>
    <row r="365" spans="1:14" x14ac:dyDescent="0.25">
      <c r="A365" t="s">
        <v>426</v>
      </c>
      <c r="B365" s="2">
        <v>40025</v>
      </c>
      <c r="C365" s="3">
        <v>44.22</v>
      </c>
      <c r="D365" s="3">
        <v>45.47</v>
      </c>
      <c r="E365" s="3">
        <v>45.27</v>
      </c>
      <c r="F365" s="3">
        <v>43.75</v>
      </c>
      <c r="G365" s="4">
        <v>10799.9</v>
      </c>
      <c r="I365" s="5">
        <v>14997</v>
      </c>
      <c r="L365" s="5">
        <v>12997</v>
      </c>
      <c r="M365" s="4">
        <v>5.9</v>
      </c>
      <c r="N365" s="5">
        <v>26982</v>
      </c>
    </row>
    <row r="366" spans="1:14" x14ac:dyDescent="0.25">
      <c r="A366" t="s">
        <v>427</v>
      </c>
      <c r="B366" s="2">
        <v>40056</v>
      </c>
      <c r="C366" s="3">
        <v>48.88</v>
      </c>
      <c r="D366" s="3">
        <v>54.71</v>
      </c>
      <c r="E366" s="3">
        <v>47.2</v>
      </c>
      <c r="F366" s="3">
        <v>47.34</v>
      </c>
      <c r="G366" s="4">
        <v>10781.6</v>
      </c>
      <c r="I366" s="5">
        <v>14588</v>
      </c>
      <c r="L366" s="5">
        <v>12820</v>
      </c>
      <c r="M366" s="4">
        <v>1.2</v>
      </c>
      <c r="N366" s="5">
        <v>25889</v>
      </c>
    </row>
    <row r="367" spans="1:14" x14ac:dyDescent="0.25">
      <c r="A367" t="s">
        <v>428</v>
      </c>
      <c r="B367" s="2">
        <v>40086</v>
      </c>
      <c r="C367" s="3">
        <v>52.21</v>
      </c>
      <c r="D367" s="3">
        <v>52.46</v>
      </c>
      <c r="E367" s="3">
        <v>49.13</v>
      </c>
      <c r="F367" s="3">
        <v>49.45</v>
      </c>
      <c r="G367" s="4">
        <v>10807</v>
      </c>
      <c r="I367" s="5">
        <v>15453</v>
      </c>
      <c r="L367" s="5">
        <v>14026</v>
      </c>
      <c r="M367" s="4">
        <v>3.5</v>
      </c>
      <c r="N367" s="5">
        <v>25775</v>
      </c>
    </row>
    <row r="368" spans="1:14" x14ac:dyDescent="0.25">
      <c r="A368" t="s">
        <v>429</v>
      </c>
      <c r="B368" s="2">
        <v>40117</v>
      </c>
      <c r="C368" s="3">
        <v>48.34</v>
      </c>
      <c r="D368" s="3">
        <v>52.38</v>
      </c>
      <c r="E368" s="3">
        <v>48.26</v>
      </c>
      <c r="F368" s="3">
        <v>54.06</v>
      </c>
      <c r="G368" s="4">
        <v>10827.2</v>
      </c>
      <c r="I368" s="5">
        <v>15315</v>
      </c>
      <c r="L368" s="5">
        <v>13444</v>
      </c>
      <c r="M368" s="4">
        <v>5.0999999999999996</v>
      </c>
      <c r="N368" s="5">
        <v>28855</v>
      </c>
    </row>
    <row r="369" spans="1:14" x14ac:dyDescent="0.25">
      <c r="A369" t="s">
        <v>430</v>
      </c>
      <c r="B369" s="2">
        <v>40147</v>
      </c>
      <c r="C369" s="3">
        <v>53.91</v>
      </c>
      <c r="D369" s="3">
        <v>56.96</v>
      </c>
      <c r="E369" s="3">
        <v>46.41</v>
      </c>
      <c r="F369" s="3">
        <v>52.2</v>
      </c>
      <c r="G369" s="4">
        <v>10852.1</v>
      </c>
      <c r="I369" s="5">
        <v>14739</v>
      </c>
      <c r="L369" s="5">
        <v>14859</v>
      </c>
      <c r="M369" s="4">
        <v>7.3</v>
      </c>
      <c r="N369" s="5">
        <v>28364</v>
      </c>
    </row>
    <row r="370" spans="1:14" x14ac:dyDescent="0.25">
      <c r="A370" t="s">
        <v>431</v>
      </c>
      <c r="B370" s="2">
        <v>40178</v>
      </c>
      <c r="C370" s="3">
        <v>45.63</v>
      </c>
      <c r="D370" s="3">
        <v>47.57</v>
      </c>
      <c r="E370" s="3">
        <v>45.22</v>
      </c>
      <c r="F370" s="3">
        <v>50.13</v>
      </c>
      <c r="G370" s="4">
        <v>10883.9</v>
      </c>
      <c r="I370" s="5">
        <v>15564</v>
      </c>
      <c r="L370" s="5">
        <v>15428</v>
      </c>
      <c r="M370" s="4">
        <v>10.1</v>
      </c>
      <c r="N370" s="5">
        <v>27422</v>
      </c>
    </row>
    <row r="371" spans="1:14" x14ac:dyDescent="0.25">
      <c r="A371" t="s">
        <v>432</v>
      </c>
      <c r="B371" s="2">
        <v>40209</v>
      </c>
      <c r="C371" s="3">
        <v>51.16</v>
      </c>
      <c r="D371" s="3">
        <v>56.7</v>
      </c>
      <c r="E371" s="3">
        <v>45.34</v>
      </c>
      <c r="F371" s="3">
        <v>46.57</v>
      </c>
      <c r="G371" s="4">
        <v>10925.2</v>
      </c>
      <c r="I371" s="5">
        <v>16768</v>
      </c>
      <c r="L371" s="5">
        <v>15501</v>
      </c>
      <c r="M371" s="4">
        <v>2.5</v>
      </c>
      <c r="N371" s="5">
        <v>28818</v>
      </c>
    </row>
    <row r="372" spans="1:14" x14ac:dyDescent="0.25">
      <c r="A372" t="s">
        <v>433</v>
      </c>
      <c r="B372" s="2">
        <v>40237</v>
      </c>
      <c r="C372" s="3">
        <v>55.07</v>
      </c>
      <c r="D372" s="3">
        <v>58.74</v>
      </c>
      <c r="E372" s="3">
        <v>50.23</v>
      </c>
      <c r="F372" s="3">
        <v>47.89</v>
      </c>
      <c r="G372" s="4">
        <v>10920.4</v>
      </c>
      <c r="I372" s="5">
        <v>16743</v>
      </c>
      <c r="L372" s="5">
        <v>15392</v>
      </c>
      <c r="M372" s="4">
        <v>4.3</v>
      </c>
      <c r="N372" s="5">
        <v>25970</v>
      </c>
    </row>
    <row r="373" spans="1:14" x14ac:dyDescent="0.25">
      <c r="A373" t="s">
        <v>434</v>
      </c>
      <c r="B373" s="2">
        <v>40268</v>
      </c>
      <c r="C373" s="3">
        <v>51.24</v>
      </c>
      <c r="D373" s="3">
        <v>54.23</v>
      </c>
      <c r="E373" s="3">
        <v>47.74</v>
      </c>
      <c r="F373" s="3">
        <v>48.9</v>
      </c>
      <c r="G373" s="4">
        <v>10934.4</v>
      </c>
      <c r="I373" s="5">
        <v>16527</v>
      </c>
      <c r="L373" s="5">
        <v>17005</v>
      </c>
      <c r="M373" s="4">
        <v>4</v>
      </c>
      <c r="N373" s="5">
        <v>28863</v>
      </c>
    </row>
    <row r="374" spans="1:14" x14ac:dyDescent="0.25">
      <c r="A374" t="s">
        <v>435</v>
      </c>
      <c r="B374" s="2">
        <v>40298</v>
      </c>
      <c r="C374" s="3">
        <v>57.69</v>
      </c>
      <c r="D374" s="3">
        <v>57.05</v>
      </c>
      <c r="E374" s="3">
        <v>59.97</v>
      </c>
      <c r="F374" s="3">
        <v>52.34</v>
      </c>
      <c r="G374" s="4">
        <v>10942.7</v>
      </c>
      <c r="I374" s="5">
        <v>19069</v>
      </c>
      <c r="L374" s="5">
        <v>16053</v>
      </c>
      <c r="M374" s="4">
        <v>2.2999999999999998</v>
      </c>
      <c r="N374" s="5">
        <v>26639</v>
      </c>
    </row>
    <row r="375" spans="1:14" x14ac:dyDescent="0.25">
      <c r="A375" t="s">
        <v>436</v>
      </c>
      <c r="B375" s="2">
        <v>40329</v>
      </c>
      <c r="C375" s="3">
        <v>54.26</v>
      </c>
      <c r="D375" s="3">
        <v>52.46</v>
      </c>
      <c r="E375" s="3">
        <v>54.96</v>
      </c>
      <c r="F375" s="3">
        <v>47.55</v>
      </c>
      <c r="G375" s="4">
        <v>10941.5</v>
      </c>
      <c r="I375" s="5">
        <v>19628</v>
      </c>
      <c r="L375" s="5">
        <v>14971</v>
      </c>
      <c r="M375" s="4">
        <v>0.7</v>
      </c>
      <c r="N375" s="5">
        <v>30167</v>
      </c>
    </row>
    <row r="376" spans="1:14" x14ac:dyDescent="0.25">
      <c r="A376" t="s">
        <v>437</v>
      </c>
      <c r="B376" s="2">
        <v>40359</v>
      </c>
      <c r="C376" s="3">
        <v>53.73</v>
      </c>
      <c r="D376" s="3">
        <v>52.71</v>
      </c>
      <c r="E376" s="3">
        <v>53.06</v>
      </c>
      <c r="F376" s="3">
        <v>48.76</v>
      </c>
      <c r="G376" s="4">
        <v>11000.4</v>
      </c>
      <c r="I376" s="5">
        <v>21234</v>
      </c>
      <c r="L376" s="5">
        <v>14562</v>
      </c>
      <c r="M376" s="4">
        <v>1.1000000000000001</v>
      </c>
      <c r="N376" s="5">
        <v>35495</v>
      </c>
    </row>
    <row r="377" spans="1:14" x14ac:dyDescent="0.25">
      <c r="A377" t="s">
        <v>438</v>
      </c>
      <c r="B377" s="2">
        <v>40390</v>
      </c>
      <c r="C377" s="3">
        <v>54.15</v>
      </c>
      <c r="D377" s="3">
        <v>56.06</v>
      </c>
      <c r="E377" s="3">
        <v>52.44</v>
      </c>
      <c r="F377" s="3">
        <v>46.57</v>
      </c>
      <c r="G377" s="4">
        <v>11021.2</v>
      </c>
      <c r="I377" s="5">
        <v>20677</v>
      </c>
      <c r="L377" s="5">
        <v>15013</v>
      </c>
      <c r="M377" s="4">
        <v>-5.0999999999999996</v>
      </c>
      <c r="N377" s="5">
        <v>31777</v>
      </c>
    </row>
    <row r="378" spans="1:14" x14ac:dyDescent="0.25">
      <c r="A378" t="s">
        <v>439</v>
      </c>
      <c r="B378" s="2">
        <v>40421</v>
      </c>
      <c r="C378" s="3">
        <v>48.78</v>
      </c>
      <c r="D378" s="3">
        <v>46.54</v>
      </c>
      <c r="E378" s="3">
        <v>51</v>
      </c>
      <c r="F378" s="3">
        <v>47.55</v>
      </c>
      <c r="G378" s="4">
        <v>11056.4</v>
      </c>
      <c r="I378" s="5">
        <v>20165</v>
      </c>
      <c r="L378" s="5">
        <v>15053</v>
      </c>
      <c r="M378" s="4">
        <v>-4.3</v>
      </c>
      <c r="N378" s="5">
        <v>28273</v>
      </c>
    </row>
    <row r="379" spans="1:14" x14ac:dyDescent="0.25">
      <c r="A379" t="s">
        <v>440</v>
      </c>
      <c r="B379" s="2">
        <v>40451</v>
      </c>
      <c r="C379" s="3">
        <v>43.78</v>
      </c>
      <c r="D379" s="3">
        <v>44.01</v>
      </c>
      <c r="E379" s="3">
        <v>47.21</v>
      </c>
      <c r="F379" s="3">
        <v>45.62</v>
      </c>
      <c r="G379" s="4">
        <v>11082.9</v>
      </c>
      <c r="I379" s="5">
        <v>19570</v>
      </c>
      <c r="L379" s="5">
        <v>13554</v>
      </c>
      <c r="M379" s="4">
        <v>0.3</v>
      </c>
      <c r="N379" s="5">
        <v>28149</v>
      </c>
    </row>
    <row r="380" spans="1:14" x14ac:dyDescent="0.25">
      <c r="A380" t="s">
        <v>441</v>
      </c>
      <c r="B380" s="2">
        <v>40482</v>
      </c>
      <c r="C380" s="3">
        <v>47.27</v>
      </c>
      <c r="D380" s="3">
        <v>43.04</v>
      </c>
      <c r="E380" s="3">
        <v>48.8</v>
      </c>
      <c r="F380" s="3">
        <v>50.7</v>
      </c>
      <c r="G380" s="4">
        <v>11109.6</v>
      </c>
      <c r="I380" s="5">
        <v>20019</v>
      </c>
      <c r="L380" s="5">
        <v>15153</v>
      </c>
      <c r="M380" s="4">
        <v>-1.6</v>
      </c>
      <c r="N380" s="5">
        <v>27720</v>
      </c>
    </row>
    <row r="381" spans="1:14" x14ac:dyDescent="0.25">
      <c r="A381" t="s">
        <v>442</v>
      </c>
      <c r="B381" s="2">
        <v>40512</v>
      </c>
      <c r="C381" s="3">
        <v>47.34</v>
      </c>
      <c r="D381" s="3">
        <v>42.66</v>
      </c>
      <c r="E381" s="3">
        <v>55.41</v>
      </c>
      <c r="F381" s="3">
        <v>46.19</v>
      </c>
      <c r="G381" s="4">
        <v>11166.2</v>
      </c>
      <c r="I381" s="5">
        <v>20031</v>
      </c>
      <c r="L381" s="5">
        <v>14056</v>
      </c>
      <c r="M381" s="4">
        <v>-0.4</v>
      </c>
      <c r="N381" s="5">
        <v>29398</v>
      </c>
    </row>
    <row r="382" spans="1:14" x14ac:dyDescent="0.25">
      <c r="A382" t="s">
        <v>443</v>
      </c>
      <c r="B382" s="2">
        <v>40543</v>
      </c>
      <c r="C382" s="3">
        <v>47.76</v>
      </c>
      <c r="D382" s="3">
        <v>47.22</v>
      </c>
      <c r="E382" s="3">
        <v>47.75</v>
      </c>
      <c r="F382" s="3">
        <v>46.44</v>
      </c>
      <c r="G382" s="4">
        <v>11170.1</v>
      </c>
      <c r="I382" s="5">
        <v>19967</v>
      </c>
      <c r="L382" s="5">
        <v>15328</v>
      </c>
      <c r="M382" s="4">
        <v>-2.5</v>
      </c>
      <c r="N382" s="5">
        <v>32101</v>
      </c>
    </row>
    <row r="383" spans="1:14" x14ac:dyDescent="0.25">
      <c r="A383" t="s">
        <v>444</v>
      </c>
      <c r="B383" s="2">
        <v>40574</v>
      </c>
      <c r="C383" s="3">
        <v>46.08</v>
      </c>
      <c r="D383" s="3">
        <v>44.48</v>
      </c>
      <c r="E383" s="3">
        <v>40.340000000000003</v>
      </c>
      <c r="F383" s="3">
        <v>45.49</v>
      </c>
      <c r="G383" s="4">
        <v>11150</v>
      </c>
      <c r="I383" s="5">
        <v>20109</v>
      </c>
      <c r="L383" s="5">
        <v>13715</v>
      </c>
      <c r="M383" s="4">
        <v>-3.5</v>
      </c>
      <c r="N383" s="5">
        <v>26693</v>
      </c>
    </row>
    <row r="384" spans="1:14" x14ac:dyDescent="0.25">
      <c r="A384" t="s">
        <v>445</v>
      </c>
      <c r="B384" s="2">
        <v>40602</v>
      </c>
      <c r="C384" s="3">
        <v>50.64</v>
      </c>
      <c r="D384" s="3">
        <v>52.46</v>
      </c>
      <c r="E384" s="3">
        <v>52.31</v>
      </c>
      <c r="F384" s="3">
        <v>48.71</v>
      </c>
      <c r="G384" s="4">
        <v>11177.4</v>
      </c>
      <c r="I384" s="5">
        <v>19571</v>
      </c>
      <c r="L384" s="5">
        <v>12863</v>
      </c>
      <c r="M384" s="4">
        <v>-2.2000000000000002</v>
      </c>
      <c r="N384" s="5">
        <v>27769</v>
      </c>
    </row>
    <row r="385" spans="1:14" x14ac:dyDescent="0.25">
      <c r="A385" t="s">
        <v>446</v>
      </c>
      <c r="B385" s="2">
        <v>40633</v>
      </c>
      <c r="C385" s="3">
        <v>47.69</v>
      </c>
      <c r="D385" s="3">
        <v>48.34</v>
      </c>
      <c r="E385" s="3">
        <v>46.76</v>
      </c>
      <c r="F385" s="3">
        <v>46.53</v>
      </c>
      <c r="G385" s="4">
        <v>11224.2</v>
      </c>
      <c r="I385" s="5">
        <v>21305</v>
      </c>
      <c r="L385" s="5">
        <v>14408</v>
      </c>
      <c r="M385" s="4">
        <v>-0.5</v>
      </c>
      <c r="N385" s="5">
        <v>28954</v>
      </c>
    </row>
    <row r="386" spans="1:14" x14ac:dyDescent="0.25">
      <c r="A386" t="s">
        <v>447</v>
      </c>
      <c r="B386" s="2">
        <v>40663</v>
      </c>
      <c r="C386" s="3">
        <v>49.54</v>
      </c>
      <c r="D386" s="3">
        <v>47.93</v>
      </c>
      <c r="E386" s="3">
        <v>48.28</v>
      </c>
      <c r="F386" s="3">
        <v>51.51</v>
      </c>
      <c r="G386" s="4">
        <v>11185.7</v>
      </c>
      <c r="I386" s="5">
        <v>21152</v>
      </c>
      <c r="L386" s="5">
        <v>13753</v>
      </c>
      <c r="M386" s="4">
        <v>-2.2000000000000002</v>
      </c>
      <c r="N386" s="5">
        <v>27743</v>
      </c>
    </row>
    <row r="387" spans="1:14" x14ac:dyDescent="0.25">
      <c r="A387" t="s">
        <v>448</v>
      </c>
      <c r="B387" s="2">
        <v>40694</v>
      </c>
      <c r="C387" s="3">
        <v>45.35</v>
      </c>
      <c r="D387" s="3">
        <v>45.81</v>
      </c>
      <c r="E387" s="3">
        <v>42.53</v>
      </c>
      <c r="F387" s="3">
        <v>49.92</v>
      </c>
      <c r="G387" s="4">
        <v>11172.4</v>
      </c>
      <c r="I387" s="5">
        <v>21398</v>
      </c>
      <c r="L387" s="5">
        <v>12814</v>
      </c>
      <c r="M387" s="4">
        <v>-2.5</v>
      </c>
      <c r="N387" s="5">
        <v>29524</v>
      </c>
    </row>
    <row r="388" spans="1:14" x14ac:dyDescent="0.25">
      <c r="A388" t="s">
        <v>449</v>
      </c>
      <c r="B388" s="2">
        <v>40724</v>
      </c>
      <c r="C388" s="3">
        <v>51.31</v>
      </c>
      <c r="D388" s="3">
        <v>53.01</v>
      </c>
      <c r="E388" s="3">
        <v>51.87</v>
      </c>
      <c r="F388" s="3">
        <v>48.54</v>
      </c>
      <c r="G388" s="4">
        <v>11211.5</v>
      </c>
      <c r="I388" s="5">
        <v>21394</v>
      </c>
      <c r="L388" s="5">
        <v>12624</v>
      </c>
      <c r="M388" s="4">
        <v>-3.9</v>
      </c>
      <c r="N388" s="5">
        <v>37999</v>
      </c>
    </row>
    <row r="389" spans="1:14" x14ac:dyDescent="0.25">
      <c r="A389" t="s">
        <v>450</v>
      </c>
      <c r="B389" s="2">
        <v>40755</v>
      </c>
      <c r="C389" s="3">
        <v>43.44</v>
      </c>
      <c r="D389" s="3">
        <v>41.57</v>
      </c>
      <c r="E389" s="3">
        <v>43.99</v>
      </c>
      <c r="F389" s="3">
        <v>48.81</v>
      </c>
      <c r="G389" s="4">
        <v>11218.5</v>
      </c>
      <c r="I389" s="5">
        <v>21680</v>
      </c>
      <c r="L389" s="5">
        <v>13026</v>
      </c>
      <c r="M389" s="4">
        <v>-4.4000000000000004</v>
      </c>
      <c r="N389" s="5">
        <v>30682</v>
      </c>
    </row>
    <row r="390" spans="1:14" x14ac:dyDescent="0.25">
      <c r="A390" t="s">
        <v>451</v>
      </c>
      <c r="B390" s="2">
        <v>40786</v>
      </c>
      <c r="C390" s="3">
        <v>42.23</v>
      </c>
      <c r="D390" s="3">
        <v>42.85</v>
      </c>
      <c r="E390" s="3">
        <v>37.18</v>
      </c>
      <c r="F390" s="3">
        <v>52.07</v>
      </c>
      <c r="G390" s="4">
        <v>11219.6</v>
      </c>
      <c r="I390" s="5">
        <v>23663</v>
      </c>
      <c r="L390" s="5">
        <v>14845</v>
      </c>
      <c r="M390" s="4">
        <v>-5.6</v>
      </c>
      <c r="N390" s="5">
        <v>30459</v>
      </c>
    </row>
    <row r="391" spans="1:14" x14ac:dyDescent="0.25">
      <c r="A391" t="s">
        <v>452</v>
      </c>
      <c r="B391" s="2">
        <v>40816</v>
      </c>
      <c r="C391" s="3">
        <v>40.58</v>
      </c>
      <c r="D391" s="3">
        <v>42.99</v>
      </c>
      <c r="E391" s="3">
        <v>39.53</v>
      </c>
      <c r="F391" s="3">
        <v>50.32</v>
      </c>
      <c r="G391" s="4">
        <v>11244</v>
      </c>
      <c r="I391" s="5">
        <v>23042</v>
      </c>
      <c r="L391" s="5">
        <v>12000</v>
      </c>
      <c r="M391" s="4">
        <v>-2.9</v>
      </c>
      <c r="N391" s="5">
        <v>31336</v>
      </c>
    </row>
    <row r="392" spans="1:14" x14ac:dyDescent="0.25">
      <c r="A392" t="s">
        <v>453</v>
      </c>
      <c r="B392" s="2">
        <v>40847</v>
      </c>
      <c r="C392" s="3">
        <v>46.33</v>
      </c>
      <c r="D392" s="3">
        <v>45.62</v>
      </c>
      <c r="E392" s="3">
        <v>46.86</v>
      </c>
      <c r="F392" s="3">
        <v>48.84</v>
      </c>
      <c r="G392" s="4">
        <v>11253.9</v>
      </c>
      <c r="I392" s="5">
        <v>22685</v>
      </c>
      <c r="L392" s="5">
        <v>11155</v>
      </c>
      <c r="M392" s="4">
        <v>-1.9</v>
      </c>
      <c r="N392" s="5">
        <v>28599</v>
      </c>
    </row>
    <row r="393" spans="1:14" x14ac:dyDescent="0.25">
      <c r="A393" t="s">
        <v>454</v>
      </c>
      <c r="B393" s="2">
        <v>40877</v>
      </c>
      <c r="C393" s="3">
        <v>48.41</v>
      </c>
      <c r="D393" s="3">
        <v>48.55</v>
      </c>
      <c r="E393" s="3">
        <v>49.11</v>
      </c>
      <c r="F393" s="3">
        <v>47.72</v>
      </c>
      <c r="G393" s="4">
        <v>11259.9</v>
      </c>
      <c r="I393" s="5">
        <v>22549</v>
      </c>
      <c r="L393" s="5">
        <v>11863</v>
      </c>
      <c r="M393" s="4">
        <v>1</v>
      </c>
      <c r="N393" s="5">
        <v>29749</v>
      </c>
    </row>
    <row r="394" spans="1:14" x14ac:dyDescent="0.25">
      <c r="A394" t="s">
        <v>455</v>
      </c>
      <c r="B394" s="2">
        <v>40908</v>
      </c>
      <c r="C394" s="3">
        <v>46.45</v>
      </c>
      <c r="D394" s="3">
        <v>47.39</v>
      </c>
      <c r="E394" s="3">
        <v>47.71</v>
      </c>
      <c r="F394" s="3">
        <v>49.01</v>
      </c>
      <c r="G394" s="4">
        <v>11237.2</v>
      </c>
      <c r="I394" s="5">
        <v>22666</v>
      </c>
      <c r="L394" s="5">
        <v>11812</v>
      </c>
      <c r="M394" s="4">
        <v>-1.9</v>
      </c>
      <c r="N394" s="5">
        <v>31527</v>
      </c>
    </row>
    <row r="395" spans="1:14" x14ac:dyDescent="0.25">
      <c r="A395" t="s">
        <v>456</v>
      </c>
      <c r="B395" s="2">
        <v>40939</v>
      </c>
      <c r="C395" s="3">
        <v>49.38</v>
      </c>
      <c r="D395" s="3">
        <v>47.59</v>
      </c>
      <c r="E395" s="3">
        <v>50.33</v>
      </c>
      <c r="F395" s="3">
        <v>51.95</v>
      </c>
      <c r="G395" s="4">
        <v>11283.4</v>
      </c>
      <c r="I395" s="5">
        <v>21225</v>
      </c>
      <c r="L395" s="5">
        <v>11617</v>
      </c>
      <c r="M395" s="4">
        <v>-2.5</v>
      </c>
      <c r="N395" s="5">
        <v>30564</v>
      </c>
    </row>
    <row r="396" spans="1:14" x14ac:dyDescent="0.25">
      <c r="A396" t="s">
        <v>457</v>
      </c>
      <c r="B396" s="2">
        <v>40968</v>
      </c>
      <c r="C396" s="3">
        <v>49.45</v>
      </c>
      <c r="D396" s="3">
        <v>49.8</v>
      </c>
      <c r="E396" s="3">
        <v>52.3</v>
      </c>
      <c r="F396" s="3">
        <v>46.65</v>
      </c>
      <c r="G396" s="4">
        <v>11270.4</v>
      </c>
      <c r="I396" s="5">
        <v>21325</v>
      </c>
      <c r="L396" s="5">
        <v>11752</v>
      </c>
      <c r="M396" s="4">
        <v>-2.6</v>
      </c>
      <c r="N396" s="5">
        <v>31423</v>
      </c>
    </row>
    <row r="397" spans="1:14" x14ac:dyDescent="0.25">
      <c r="A397" t="s">
        <v>458</v>
      </c>
      <c r="B397" s="2">
        <v>40999</v>
      </c>
      <c r="C397" s="3">
        <v>49.3</v>
      </c>
      <c r="D397" s="3">
        <v>48.88</v>
      </c>
      <c r="E397" s="3">
        <v>53.02</v>
      </c>
      <c r="F397" s="3">
        <v>46.99</v>
      </c>
      <c r="G397" s="4">
        <v>11337.2</v>
      </c>
      <c r="I397" s="5">
        <v>20398</v>
      </c>
      <c r="L397" s="5">
        <v>11965</v>
      </c>
      <c r="M397" s="4">
        <v>-3.1</v>
      </c>
      <c r="N397" s="5">
        <v>30083</v>
      </c>
    </row>
    <row r="398" spans="1:14" x14ac:dyDescent="0.25">
      <c r="A398" t="s">
        <v>459</v>
      </c>
      <c r="B398" s="2">
        <v>41029</v>
      </c>
      <c r="C398" s="3">
        <v>44.89</v>
      </c>
      <c r="D398" s="3">
        <v>43.49</v>
      </c>
      <c r="E398" s="3">
        <v>44.51</v>
      </c>
      <c r="F398" s="3">
        <v>39.56</v>
      </c>
      <c r="G398" s="4">
        <v>11319.7</v>
      </c>
      <c r="I398" s="5">
        <v>21592</v>
      </c>
      <c r="L398" s="5">
        <v>10690</v>
      </c>
      <c r="M398" s="4">
        <v>-2.1</v>
      </c>
      <c r="N398" s="5">
        <v>28738</v>
      </c>
    </row>
    <row r="399" spans="1:14" x14ac:dyDescent="0.25">
      <c r="A399" t="s">
        <v>460</v>
      </c>
      <c r="B399" s="2">
        <v>41060</v>
      </c>
      <c r="C399" s="3">
        <v>40.409999999999997</v>
      </c>
      <c r="D399" s="3">
        <v>38.65</v>
      </c>
      <c r="E399" s="3">
        <v>48.73</v>
      </c>
      <c r="F399" s="3">
        <v>43.46</v>
      </c>
      <c r="G399" s="4">
        <v>11360.3</v>
      </c>
      <c r="I399" s="5">
        <v>21354</v>
      </c>
      <c r="L399" s="5">
        <v>14603</v>
      </c>
      <c r="M399" s="4">
        <v>-4.7</v>
      </c>
      <c r="N399" s="5">
        <v>28625</v>
      </c>
    </row>
    <row r="400" spans="1:14" x14ac:dyDescent="0.25">
      <c r="A400" t="s">
        <v>461</v>
      </c>
      <c r="B400" s="2">
        <v>41090</v>
      </c>
      <c r="C400" s="3">
        <v>46.04</v>
      </c>
      <c r="D400" s="3">
        <v>45.33</v>
      </c>
      <c r="E400" s="3">
        <v>53.36</v>
      </c>
      <c r="F400" s="3">
        <v>48.8</v>
      </c>
      <c r="G400" s="4">
        <v>11336.2</v>
      </c>
      <c r="I400" s="5">
        <v>21488</v>
      </c>
      <c r="L400" s="5">
        <v>14751</v>
      </c>
      <c r="M400" s="4">
        <v>-6.8</v>
      </c>
      <c r="N400" s="5">
        <v>45954</v>
      </c>
    </row>
    <row r="401" spans="1:14" x14ac:dyDescent="0.25">
      <c r="A401" t="s">
        <v>462</v>
      </c>
      <c r="B401" s="2">
        <v>41121</v>
      </c>
      <c r="C401" s="3">
        <v>43.21</v>
      </c>
      <c r="D401" s="3">
        <v>45.08</v>
      </c>
      <c r="E401" s="3">
        <v>42.88</v>
      </c>
      <c r="F401" s="3">
        <v>46.55</v>
      </c>
      <c r="G401" s="4">
        <v>11353.7</v>
      </c>
      <c r="I401" s="5">
        <v>21038</v>
      </c>
      <c r="L401" s="5">
        <v>11379</v>
      </c>
      <c r="M401" s="4">
        <v>-4.3</v>
      </c>
      <c r="N401" s="5">
        <v>33145</v>
      </c>
    </row>
    <row r="402" spans="1:14" x14ac:dyDescent="0.25">
      <c r="A402" t="s">
        <v>463</v>
      </c>
      <c r="B402" s="2">
        <v>41152</v>
      </c>
      <c r="C402" s="3">
        <v>47.48</v>
      </c>
      <c r="D402" s="3">
        <v>50.53</v>
      </c>
      <c r="E402" s="3">
        <v>49.18</v>
      </c>
      <c r="F402" s="3">
        <v>42.41</v>
      </c>
      <c r="G402" s="4">
        <v>11355</v>
      </c>
      <c r="I402" s="5">
        <v>19747</v>
      </c>
      <c r="L402" s="5">
        <v>12901</v>
      </c>
      <c r="M402" s="4">
        <v>-2.8</v>
      </c>
      <c r="N402" s="5">
        <v>30892</v>
      </c>
    </row>
    <row r="403" spans="1:14" x14ac:dyDescent="0.25">
      <c r="A403" t="s">
        <v>464</v>
      </c>
      <c r="B403" s="2">
        <v>41182</v>
      </c>
      <c r="C403" s="3">
        <v>43</v>
      </c>
      <c r="D403" s="3">
        <v>42.03</v>
      </c>
      <c r="E403" s="3">
        <v>47.23</v>
      </c>
      <c r="F403" s="3">
        <v>41.91</v>
      </c>
      <c r="G403" s="4">
        <v>11374.8</v>
      </c>
      <c r="I403" s="5">
        <v>19412</v>
      </c>
      <c r="L403" s="5">
        <v>13834</v>
      </c>
      <c r="M403" s="4">
        <v>-7.8</v>
      </c>
      <c r="N403" s="5">
        <v>28802</v>
      </c>
    </row>
    <row r="404" spans="1:14" x14ac:dyDescent="0.25">
      <c r="A404" t="s">
        <v>465</v>
      </c>
      <c r="B404" s="2">
        <v>41213</v>
      </c>
      <c r="C404" s="3">
        <v>42.79</v>
      </c>
      <c r="D404" s="3">
        <v>40.659999999999997</v>
      </c>
      <c r="E404" s="3">
        <v>44.87</v>
      </c>
      <c r="F404" s="3">
        <v>42.84</v>
      </c>
      <c r="G404" s="4">
        <v>11382.1</v>
      </c>
      <c r="I404" s="5">
        <v>19893</v>
      </c>
      <c r="L404" s="5">
        <v>13573</v>
      </c>
      <c r="M404" s="4">
        <v>-6.2</v>
      </c>
      <c r="N404" s="5">
        <v>32942</v>
      </c>
    </row>
    <row r="405" spans="1:14" x14ac:dyDescent="0.25">
      <c r="A405" t="s">
        <v>466</v>
      </c>
      <c r="B405" s="2">
        <v>41243</v>
      </c>
      <c r="C405" s="3">
        <v>44.3</v>
      </c>
      <c r="D405" s="3">
        <v>44.08</v>
      </c>
      <c r="E405" s="3">
        <v>43.71</v>
      </c>
      <c r="F405" s="3">
        <v>47.15</v>
      </c>
      <c r="G405" s="4">
        <v>11393.6</v>
      </c>
      <c r="I405" s="5">
        <v>20303</v>
      </c>
      <c r="L405" s="5">
        <v>13440</v>
      </c>
      <c r="M405" s="4">
        <v>-9.4</v>
      </c>
      <c r="N405" s="5">
        <v>30998</v>
      </c>
    </row>
    <row r="406" spans="1:14" x14ac:dyDescent="0.25">
      <c r="A406" t="s">
        <v>467</v>
      </c>
      <c r="B406" s="2">
        <v>41274</v>
      </c>
      <c r="C406" s="3">
        <v>44.27</v>
      </c>
      <c r="D406" s="3">
        <v>45.73</v>
      </c>
      <c r="E406" s="3">
        <v>39.46</v>
      </c>
      <c r="F406" s="3">
        <v>43.23</v>
      </c>
      <c r="G406" s="4">
        <v>11406.3</v>
      </c>
      <c r="I406" s="5">
        <v>20264</v>
      </c>
      <c r="L406" s="5">
        <v>13257</v>
      </c>
      <c r="M406" s="4">
        <v>-5.5</v>
      </c>
      <c r="N406" s="5">
        <v>30554</v>
      </c>
    </row>
    <row r="407" spans="1:14" x14ac:dyDescent="0.25">
      <c r="A407" t="s">
        <v>468</v>
      </c>
      <c r="B407" s="2">
        <v>41305</v>
      </c>
      <c r="C407" s="3">
        <v>40.24</v>
      </c>
      <c r="D407" s="3">
        <v>39.409999999999997</v>
      </c>
      <c r="E407" s="3">
        <v>35.22</v>
      </c>
      <c r="F407" s="3">
        <v>45.3</v>
      </c>
      <c r="G407" s="4">
        <v>11438</v>
      </c>
      <c r="I407" s="5">
        <v>20707</v>
      </c>
      <c r="L407" s="5">
        <v>12968</v>
      </c>
      <c r="M407" s="4">
        <v>-5.6</v>
      </c>
      <c r="N407" s="5">
        <v>33211</v>
      </c>
    </row>
    <row r="408" spans="1:14" x14ac:dyDescent="0.25">
      <c r="A408" t="s">
        <v>469</v>
      </c>
      <c r="B408" s="2">
        <v>41333</v>
      </c>
      <c r="C408" s="3">
        <v>45.6</v>
      </c>
      <c r="D408" s="3">
        <v>41.78</v>
      </c>
      <c r="E408" s="3">
        <v>45.97</v>
      </c>
      <c r="F408" s="3">
        <v>48.45</v>
      </c>
      <c r="G408" s="4">
        <v>11465.4</v>
      </c>
      <c r="I408" s="5">
        <v>21216</v>
      </c>
      <c r="L408" s="5">
        <v>13398</v>
      </c>
      <c r="M408" s="4">
        <v>-11.8</v>
      </c>
      <c r="N408" s="5">
        <v>29238</v>
      </c>
    </row>
    <row r="409" spans="1:14" x14ac:dyDescent="0.25">
      <c r="A409" t="s">
        <v>470</v>
      </c>
      <c r="B409" s="2">
        <v>41364</v>
      </c>
      <c r="C409" s="3">
        <v>44.4</v>
      </c>
      <c r="D409" s="3">
        <v>39.42</v>
      </c>
      <c r="E409" s="3">
        <v>51.22</v>
      </c>
      <c r="F409" s="3">
        <v>49.61</v>
      </c>
      <c r="G409" s="4">
        <v>11434.7</v>
      </c>
      <c r="I409" s="5">
        <v>21164</v>
      </c>
      <c r="L409" s="5">
        <v>13163</v>
      </c>
      <c r="M409" s="4">
        <v>-7.1</v>
      </c>
      <c r="N409" s="5">
        <v>29942</v>
      </c>
    </row>
    <row r="410" spans="1:14" x14ac:dyDescent="0.25">
      <c r="A410" t="s">
        <v>471</v>
      </c>
      <c r="B410" s="2">
        <v>41394</v>
      </c>
      <c r="C410" s="3">
        <v>36.700000000000003</v>
      </c>
      <c r="D410" s="3">
        <v>32.42</v>
      </c>
      <c r="E410" s="3">
        <v>46.4</v>
      </c>
      <c r="F410" s="3">
        <v>44.09</v>
      </c>
      <c r="G410" s="4">
        <v>11467</v>
      </c>
      <c r="I410" s="5">
        <v>20715</v>
      </c>
      <c r="L410" s="5">
        <v>14760</v>
      </c>
      <c r="M410" s="4">
        <v>-7.1</v>
      </c>
      <c r="N410" s="5">
        <v>30689</v>
      </c>
    </row>
    <row r="411" spans="1:14" x14ac:dyDescent="0.25">
      <c r="A411" t="s">
        <v>472</v>
      </c>
      <c r="B411" s="2">
        <v>41425</v>
      </c>
      <c r="C411" s="3">
        <v>43.79</v>
      </c>
      <c r="D411" s="3">
        <v>42.29</v>
      </c>
      <c r="E411" s="3">
        <v>44.34</v>
      </c>
      <c r="F411" s="3">
        <v>40.6</v>
      </c>
      <c r="G411" s="4">
        <v>11462.8</v>
      </c>
      <c r="I411" s="5">
        <v>21240</v>
      </c>
      <c r="L411" s="5">
        <v>14314</v>
      </c>
      <c r="M411" s="4">
        <v>-5.9</v>
      </c>
      <c r="N411" s="5">
        <v>33088</v>
      </c>
    </row>
    <row r="412" spans="1:14" x14ac:dyDescent="0.25">
      <c r="A412" t="s">
        <v>473</v>
      </c>
      <c r="B412" s="2">
        <v>41455</v>
      </c>
      <c r="C412" s="3">
        <v>49.64</v>
      </c>
      <c r="D412" s="3">
        <v>49.94</v>
      </c>
      <c r="E412" s="3">
        <v>52.87</v>
      </c>
      <c r="F412" s="3">
        <v>41.54</v>
      </c>
      <c r="G412" s="4">
        <v>11476.4</v>
      </c>
      <c r="I412" s="5">
        <v>21261</v>
      </c>
      <c r="L412" s="5">
        <v>13500</v>
      </c>
      <c r="M412" s="4">
        <v>-5.7</v>
      </c>
      <c r="N412" s="5">
        <v>39144</v>
      </c>
    </row>
    <row r="413" spans="1:14" x14ac:dyDescent="0.25">
      <c r="A413" t="s">
        <v>474</v>
      </c>
      <c r="B413" s="2">
        <v>41486</v>
      </c>
      <c r="C413" s="3">
        <v>41.97</v>
      </c>
      <c r="D413" s="3">
        <v>40.44</v>
      </c>
      <c r="E413" s="3">
        <v>46.83</v>
      </c>
      <c r="F413" s="3">
        <v>39.44</v>
      </c>
      <c r="G413" s="4">
        <v>11475</v>
      </c>
      <c r="I413" s="5">
        <v>21582</v>
      </c>
      <c r="L413" s="5">
        <v>14819</v>
      </c>
      <c r="M413" s="4">
        <v>-6.6</v>
      </c>
      <c r="N413" s="5">
        <v>34955</v>
      </c>
    </row>
    <row r="414" spans="1:14" x14ac:dyDescent="0.25">
      <c r="A414" t="s">
        <v>475</v>
      </c>
      <c r="B414" s="2">
        <v>41517</v>
      </c>
      <c r="C414" s="3">
        <v>46.4</v>
      </c>
      <c r="D414" s="3">
        <v>44.25</v>
      </c>
      <c r="E414" s="3">
        <v>50.25</v>
      </c>
      <c r="F414" s="3">
        <v>38.96</v>
      </c>
      <c r="G414" s="4">
        <v>11466.4</v>
      </c>
      <c r="I414" s="5">
        <v>22594</v>
      </c>
      <c r="L414" s="5">
        <v>14648</v>
      </c>
      <c r="M414" s="4">
        <v>-5.0999999999999996</v>
      </c>
      <c r="N414" s="5">
        <v>32617</v>
      </c>
    </row>
    <row r="415" spans="1:14" x14ac:dyDescent="0.25">
      <c r="A415" t="s">
        <v>476</v>
      </c>
      <c r="B415" s="2">
        <v>41547</v>
      </c>
      <c r="C415" s="3">
        <v>51.66</v>
      </c>
      <c r="D415" s="3">
        <v>53.59</v>
      </c>
      <c r="E415" s="3">
        <v>50.53</v>
      </c>
      <c r="F415" s="3">
        <v>47.1</v>
      </c>
      <c r="G415" s="4">
        <v>11471.4</v>
      </c>
      <c r="I415" s="5">
        <v>22624</v>
      </c>
      <c r="L415" s="5">
        <v>16932</v>
      </c>
      <c r="M415" s="4">
        <v>0.8</v>
      </c>
      <c r="N415" s="5">
        <v>31821</v>
      </c>
    </row>
    <row r="416" spans="1:14" x14ac:dyDescent="0.25">
      <c r="A416" t="s">
        <v>477</v>
      </c>
      <c r="B416" s="2">
        <v>41578</v>
      </c>
      <c r="C416" s="3">
        <v>53.16</v>
      </c>
      <c r="D416" s="3">
        <v>55.72</v>
      </c>
      <c r="E416" s="3">
        <v>49.34</v>
      </c>
      <c r="F416" s="3">
        <v>47.93</v>
      </c>
      <c r="G416" s="4">
        <v>11475.5</v>
      </c>
      <c r="I416" s="5">
        <v>22386</v>
      </c>
      <c r="L416" s="5">
        <v>16777</v>
      </c>
      <c r="M416" s="4">
        <v>-1.4</v>
      </c>
      <c r="N416" s="5">
        <v>34833</v>
      </c>
    </row>
    <row r="417" spans="1:14" x14ac:dyDescent="0.25">
      <c r="A417" t="s">
        <v>478</v>
      </c>
      <c r="B417" s="2">
        <v>41608</v>
      </c>
      <c r="C417" s="3">
        <v>47.72</v>
      </c>
      <c r="D417" s="3">
        <v>48.8</v>
      </c>
      <c r="E417" s="3">
        <v>43.81</v>
      </c>
      <c r="F417" s="3">
        <v>48.91</v>
      </c>
      <c r="G417" s="4">
        <v>11491.7</v>
      </c>
      <c r="I417" s="5">
        <v>22538</v>
      </c>
      <c r="L417" s="5">
        <v>16573</v>
      </c>
      <c r="M417" s="4">
        <v>-1.2</v>
      </c>
      <c r="N417" s="5">
        <v>30826</v>
      </c>
    </row>
    <row r="418" spans="1:14" x14ac:dyDescent="0.25">
      <c r="A418" t="s">
        <v>479</v>
      </c>
      <c r="B418" s="2">
        <v>41639</v>
      </c>
      <c r="C418" s="3">
        <v>47.6</v>
      </c>
      <c r="D418" s="3">
        <v>47.82</v>
      </c>
      <c r="E418" s="3">
        <v>44.56</v>
      </c>
      <c r="F418" s="3">
        <v>46.13</v>
      </c>
      <c r="G418" s="4">
        <v>11467.3</v>
      </c>
      <c r="I418" s="5">
        <v>23765</v>
      </c>
      <c r="L418" s="5">
        <v>16374</v>
      </c>
      <c r="M418" s="4">
        <v>-1.7</v>
      </c>
      <c r="N418" s="5">
        <v>32505</v>
      </c>
    </row>
    <row r="419" spans="1:14" x14ac:dyDescent="0.25">
      <c r="A419" t="s">
        <v>480</v>
      </c>
      <c r="B419" s="2">
        <v>41670</v>
      </c>
      <c r="C419" s="3">
        <v>46.7</v>
      </c>
      <c r="D419" s="3">
        <v>48.79</v>
      </c>
      <c r="E419" s="3">
        <v>40.11</v>
      </c>
      <c r="F419" s="3">
        <v>49.35</v>
      </c>
      <c r="G419" s="4">
        <v>11487.8</v>
      </c>
      <c r="I419" s="5">
        <v>25249</v>
      </c>
      <c r="L419" s="5">
        <v>17849</v>
      </c>
      <c r="M419" s="4">
        <v>5.9</v>
      </c>
      <c r="N419" s="5">
        <v>35309</v>
      </c>
    </row>
    <row r="420" spans="1:14" x14ac:dyDescent="0.25">
      <c r="A420" t="s">
        <v>481</v>
      </c>
      <c r="B420" s="2">
        <v>41698</v>
      </c>
      <c r="C420" s="3">
        <v>48.63</v>
      </c>
      <c r="D420" s="3">
        <v>49.98</v>
      </c>
      <c r="E420" s="3">
        <v>45.5</v>
      </c>
      <c r="F420" s="3">
        <v>55.17</v>
      </c>
      <c r="G420" s="4">
        <v>11536.2</v>
      </c>
      <c r="I420" s="5">
        <v>24889</v>
      </c>
      <c r="L420" s="5">
        <v>16673</v>
      </c>
      <c r="M420" s="4">
        <v>1</v>
      </c>
      <c r="N420" s="5">
        <v>31909</v>
      </c>
    </row>
    <row r="421" spans="1:14" x14ac:dyDescent="0.25">
      <c r="A421" t="s">
        <v>482</v>
      </c>
      <c r="B421" s="2">
        <v>41729</v>
      </c>
      <c r="C421" s="3">
        <v>47.89</v>
      </c>
      <c r="D421" s="3">
        <v>52.32</v>
      </c>
      <c r="E421" s="3">
        <v>39.57</v>
      </c>
      <c r="F421" s="3">
        <v>48.94</v>
      </c>
      <c r="G421" s="4">
        <v>11556.4</v>
      </c>
      <c r="I421" s="5">
        <v>23569</v>
      </c>
      <c r="L421" s="5">
        <v>15924</v>
      </c>
      <c r="M421" s="4">
        <v>2</v>
      </c>
      <c r="N421" s="5">
        <v>32262</v>
      </c>
    </row>
    <row r="422" spans="1:14" x14ac:dyDescent="0.25">
      <c r="A422" t="s">
        <v>483</v>
      </c>
      <c r="B422" s="2">
        <v>41759</v>
      </c>
      <c r="C422" s="3">
        <v>44.78</v>
      </c>
      <c r="D422" s="3">
        <v>41.84</v>
      </c>
      <c r="E422" s="3">
        <v>49.34</v>
      </c>
      <c r="F422" s="3">
        <v>48.62</v>
      </c>
      <c r="G422" s="4">
        <v>11566.8</v>
      </c>
      <c r="I422" s="5">
        <v>22720</v>
      </c>
      <c r="L422" s="5">
        <v>14949</v>
      </c>
      <c r="M422" s="4">
        <v>-5.4</v>
      </c>
      <c r="N422" s="5">
        <v>31497</v>
      </c>
    </row>
    <row r="423" spans="1:14" x14ac:dyDescent="0.25">
      <c r="A423" t="s">
        <v>484</v>
      </c>
      <c r="B423" s="2">
        <v>41790</v>
      </c>
      <c r="C423" s="3">
        <v>49.22</v>
      </c>
      <c r="D423" s="3">
        <v>55.09</v>
      </c>
      <c r="E423" s="3">
        <v>46.1</v>
      </c>
      <c r="F423" s="3">
        <v>49.87</v>
      </c>
      <c r="G423" s="4">
        <v>11562</v>
      </c>
      <c r="I423" s="5">
        <v>20914</v>
      </c>
      <c r="L423" s="5">
        <v>16490</v>
      </c>
      <c r="M423" s="4">
        <v>0</v>
      </c>
      <c r="N423" s="5">
        <v>41768</v>
      </c>
    </row>
    <row r="424" spans="1:14" x14ac:dyDescent="0.25">
      <c r="A424" t="s">
        <v>485</v>
      </c>
      <c r="B424" s="2">
        <v>41820</v>
      </c>
      <c r="C424" s="3">
        <v>48.91</v>
      </c>
      <c r="D424" s="3">
        <v>51.22</v>
      </c>
      <c r="E424" s="3">
        <v>44.84</v>
      </c>
      <c r="F424" s="3">
        <v>47.58</v>
      </c>
      <c r="G424" s="4">
        <v>11576.9</v>
      </c>
      <c r="I424" s="5">
        <v>22275</v>
      </c>
      <c r="L424" s="5">
        <v>15659</v>
      </c>
      <c r="M424" s="4">
        <v>0.4</v>
      </c>
    </row>
    <row r="425" spans="1:14" x14ac:dyDescent="0.25">
      <c r="A425" t="s">
        <v>486</v>
      </c>
      <c r="B425" s="2">
        <v>41851</v>
      </c>
      <c r="C425" s="3">
        <v>50.66</v>
      </c>
      <c r="D425" s="3">
        <v>51.89</v>
      </c>
      <c r="E425" s="3">
        <v>48.16</v>
      </c>
      <c r="F425" s="3">
        <v>49.3</v>
      </c>
      <c r="G425" s="4">
        <v>11576.6</v>
      </c>
    </row>
  </sheetData>
  <hyperlinks>
    <hyperlink ref="I1" r:id="rId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2"/>
  <sheetViews>
    <sheetView workbookViewId="0">
      <pane xSplit="2" ySplit="17" topLeftCell="C18" activePane="bottomRight" state="frozen"/>
      <selection pane="topRight" activeCell="C1" sqref="C1"/>
      <selection pane="bottomLeft" activeCell="A11" sqref="A11"/>
      <selection pane="bottomRight" activeCell="B9" sqref="B9"/>
    </sheetView>
  </sheetViews>
  <sheetFormatPr defaultRowHeight="15" x14ac:dyDescent="0.25"/>
  <sheetData>
    <row r="1" spans="1:19" x14ac:dyDescent="0.25">
      <c r="A1" t="s">
        <v>550</v>
      </c>
      <c r="C1" t="s">
        <v>551</v>
      </c>
      <c r="D1" t="str">
        <f>C1</f>
        <v>CAD</v>
      </c>
      <c r="E1" t="str">
        <f t="shared" ref="E1:S1" si="0">D1</f>
        <v>CAD</v>
      </c>
      <c r="F1" t="str">
        <f t="shared" si="0"/>
        <v>CAD</v>
      </c>
      <c r="G1" t="str">
        <f t="shared" si="0"/>
        <v>CAD</v>
      </c>
      <c r="H1" t="str">
        <f t="shared" si="0"/>
        <v>CAD</v>
      </c>
      <c r="I1" t="str">
        <f t="shared" si="0"/>
        <v>CAD</v>
      </c>
      <c r="J1" t="str">
        <f t="shared" si="0"/>
        <v>CAD</v>
      </c>
      <c r="K1" t="str">
        <f t="shared" si="0"/>
        <v>CAD</v>
      </c>
      <c r="L1" t="str">
        <f t="shared" si="0"/>
        <v>CAD</v>
      </c>
      <c r="M1" t="str">
        <f t="shared" si="0"/>
        <v>CAD</v>
      </c>
      <c r="N1" t="str">
        <f t="shared" si="0"/>
        <v>CAD</v>
      </c>
      <c r="O1" t="str">
        <f t="shared" si="0"/>
        <v>CAD</v>
      </c>
      <c r="P1" t="str">
        <f t="shared" si="0"/>
        <v>CAD</v>
      </c>
      <c r="Q1" t="str">
        <f t="shared" si="0"/>
        <v>CAD</v>
      </c>
      <c r="R1" t="str">
        <f t="shared" si="0"/>
        <v>CAD</v>
      </c>
      <c r="S1" t="str">
        <f t="shared" si="0"/>
        <v>CAD</v>
      </c>
    </row>
    <row r="2" spans="1:19" x14ac:dyDescent="0.25">
      <c r="A2" t="s">
        <v>537</v>
      </c>
      <c r="C2" t="str">
        <f>usd!C2</f>
        <v>PMI</v>
      </c>
      <c r="D2" t="str">
        <f>usd!D2</f>
        <v>NOR</v>
      </c>
      <c r="E2" t="str">
        <f>usd!E2</f>
        <v>INV</v>
      </c>
      <c r="F2" t="str">
        <f>usd!F2</f>
        <v>PMN</v>
      </c>
      <c r="G2" t="str">
        <f>usd!G2</f>
        <v>EMP</v>
      </c>
      <c r="H2" t="str">
        <f>usd!H2</f>
        <v>EAR</v>
      </c>
      <c r="I2" t="str">
        <f>usd!I2</f>
        <v>EXP</v>
      </c>
      <c r="J2" t="str">
        <f>usd!J2</f>
        <v>RET</v>
      </c>
      <c r="K2" t="str">
        <f>usd!K2</f>
        <v>IND</v>
      </c>
      <c r="L2" t="str">
        <f>usd!L2</f>
        <v>HOU</v>
      </c>
      <c r="M2" t="str">
        <f>usd!M2</f>
        <v>IOR</v>
      </c>
      <c r="N2" t="str">
        <f>usd!N2</f>
        <v>GOV</v>
      </c>
      <c r="O2" t="str">
        <f>usd!O2</f>
        <v>REC</v>
      </c>
      <c r="P2" t="str">
        <f>usd!P2</f>
        <v>CPI</v>
      </c>
      <c r="Q2" t="str">
        <f>usd!Q2</f>
        <v>CPX</v>
      </c>
      <c r="R2" t="str">
        <f>usd!R2</f>
        <v>PPI</v>
      </c>
      <c r="S2" t="str">
        <f>usd!S2</f>
        <v>EPR</v>
      </c>
    </row>
    <row r="3" spans="1:19" x14ac:dyDescent="0.25">
      <c r="A3" t="s">
        <v>536</v>
      </c>
      <c r="C3" s="8">
        <v>0</v>
      </c>
      <c r="D3" s="8"/>
      <c r="E3" s="8"/>
      <c r="F3" s="8"/>
      <c r="G3" s="8">
        <v>0</v>
      </c>
      <c r="H3" s="8">
        <v>0</v>
      </c>
      <c r="I3" s="8">
        <v>0</v>
      </c>
      <c r="J3" s="8">
        <v>0</v>
      </c>
      <c r="K3" s="8">
        <v>0</v>
      </c>
      <c r="L3" s="8">
        <v>0</v>
      </c>
      <c r="M3" s="8">
        <v>0</v>
      </c>
      <c r="N3" s="8">
        <v>0</v>
      </c>
      <c r="O3" s="8">
        <v>0</v>
      </c>
      <c r="P3" s="8">
        <v>0</v>
      </c>
      <c r="Q3" s="8">
        <v>0</v>
      </c>
      <c r="R3" s="8">
        <v>0</v>
      </c>
      <c r="S3" s="8">
        <v>0</v>
      </c>
    </row>
    <row r="4" spans="1:19" x14ac:dyDescent="0.25">
      <c r="A4" t="s">
        <v>535</v>
      </c>
      <c r="C4" s="8">
        <v>0</v>
      </c>
      <c r="D4" s="8"/>
      <c r="E4" s="8"/>
      <c r="F4" s="8"/>
      <c r="G4" s="8">
        <v>0</v>
      </c>
      <c r="H4" s="8">
        <v>0</v>
      </c>
      <c r="I4" s="8">
        <v>0</v>
      </c>
      <c r="J4" s="8">
        <v>0</v>
      </c>
      <c r="K4" s="8">
        <v>0</v>
      </c>
      <c r="L4" s="8">
        <v>0</v>
      </c>
      <c r="M4" s="8">
        <v>0</v>
      </c>
      <c r="N4" s="8">
        <v>0</v>
      </c>
      <c r="O4" s="8">
        <v>0</v>
      </c>
      <c r="P4" s="8">
        <v>0</v>
      </c>
      <c r="Q4" s="8">
        <v>0</v>
      </c>
      <c r="R4" s="8">
        <v>1</v>
      </c>
      <c r="S4" s="8">
        <v>0</v>
      </c>
    </row>
    <row r="5" spans="1:19" x14ac:dyDescent="0.25">
      <c r="A5" t="s">
        <v>533</v>
      </c>
      <c r="C5" s="8">
        <v>0</v>
      </c>
      <c r="D5" s="8"/>
      <c r="E5" s="8"/>
      <c r="F5" s="8"/>
      <c r="G5" s="8">
        <v>0</v>
      </c>
      <c r="H5" s="8">
        <v>1</v>
      </c>
      <c r="I5" s="8">
        <v>1</v>
      </c>
      <c r="J5" s="8">
        <v>0</v>
      </c>
      <c r="K5" s="8">
        <v>0</v>
      </c>
      <c r="L5" s="8">
        <v>0</v>
      </c>
      <c r="M5" s="8">
        <v>1</v>
      </c>
      <c r="N5" s="8">
        <v>1</v>
      </c>
      <c r="O5" s="8">
        <v>0</v>
      </c>
      <c r="P5" s="8">
        <v>0</v>
      </c>
      <c r="Q5" s="8">
        <v>0</v>
      </c>
      <c r="R5" s="8">
        <v>0</v>
      </c>
      <c r="S5" s="8">
        <v>0</v>
      </c>
    </row>
    <row r="6" spans="1:19" x14ac:dyDescent="0.25">
      <c r="A6" t="s">
        <v>534</v>
      </c>
      <c r="C6" s="8">
        <v>0</v>
      </c>
      <c r="D6" s="8"/>
      <c r="E6" s="8"/>
      <c r="F6" s="8"/>
      <c r="G6" s="8">
        <v>1</v>
      </c>
      <c r="H6" s="8">
        <v>1</v>
      </c>
      <c r="I6" s="8">
        <v>1</v>
      </c>
      <c r="J6" s="8">
        <v>1</v>
      </c>
      <c r="K6" s="8">
        <v>1</v>
      </c>
      <c r="L6" s="8">
        <v>1</v>
      </c>
      <c r="M6" s="8">
        <v>1</v>
      </c>
      <c r="N6" s="8">
        <v>1</v>
      </c>
      <c r="O6" s="8">
        <v>0</v>
      </c>
      <c r="P6" s="8">
        <v>1</v>
      </c>
      <c r="Q6" s="8">
        <v>1</v>
      </c>
      <c r="R6" s="8">
        <v>1</v>
      </c>
      <c r="S6" s="8">
        <v>1</v>
      </c>
    </row>
    <row r="7" spans="1:19" x14ac:dyDescent="0.25">
      <c r="A7" t="s">
        <v>552</v>
      </c>
      <c r="C7" t="str">
        <f>C1&amp;"_"&amp;C2&amp;"_"&amp;C3&amp;"_"&amp;C4&amp;"_"&amp;C5&amp;"_"&amp;C6</f>
        <v>CAD_PMI_0_0_0_0</v>
      </c>
      <c r="G7" t="str">
        <f t="shared" ref="G7:S7" si="1">G1&amp;"_"&amp;G2&amp;"_"&amp;G3&amp;"_"&amp;G4&amp;"_"&amp;G5&amp;"_"&amp;G6</f>
        <v>CAD_EMP_0_0_0_1</v>
      </c>
      <c r="H7" t="str">
        <f t="shared" si="1"/>
        <v>CAD_EAR_0_0_1_1</v>
      </c>
      <c r="I7" t="str">
        <f t="shared" si="1"/>
        <v>CAD_EXP_0_0_1_1</v>
      </c>
      <c r="J7" t="str">
        <f t="shared" si="1"/>
        <v>CAD_RET_0_0_0_1</v>
      </c>
      <c r="K7" t="str">
        <f t="shared" si="1"/>
        <v>CAD_IND_0_0_0_1</v>
      </c>
      <c r="L7" t="str">
        <f t="shared" si="1"/>
        <v>CAD_HOU_0_0_0_1</v>
      </c>
      <c r="M7" t="str">
        <f t="shared" si="1"/>
        <v>CAD_IOR_0_0_1_1</v>
      </c>
      <c r="N7" t="str">
        <f t="shared" si="1"/>
        <v>CAD_GOV_0_0_1_1</v>
      </c>
      <c r="O7" t="str">
        <f t="shared" si="1"/>
        <v>CAD_REC_0_0_0_0</v>
      </c>
      <c r="P7" t="str">
        <f t="shared" si="1"/>
        <v>CAD_CPI_0_0_0_1</v>
      </c>
      <c r="Q7" t="str">
        <f t="shared" si="1"/>
        <v>CAD_CPX_0_0_0_1</v>
      </c>
      <c r="R7" t="str">
        <f t="shared" si="1"/>
        <v>CAD_PPI_0_1_0_1</v>
      </c>
      <c r="S7" t="str">
        <f t="shared" si="1"/>
        <v>CAD_EPR_0_0_0_1</v>
      </c>
    </row>
    <row r="8" spans="1:19" x14ac:dyDescent="0.25">
      <c r="A8" s="1" t="s">
        <v>665</v>
      </c>
      <c r="B8" s="1" t="s">
        <v>11</v>
      </c>
      <c r="C8" t="s">
        <v>487</v>
      </c>
      <c r="G8" t="s">
        <v>488</v>
      </c>
      <c r="H8" t="s">
        <v>494</v>
      </c>
      <c r="I8" t="s">
        <v>526</v>
      </c>
      <c r="J8" t="s">
        <v>489</v>
      </c>
      <c r="K8" t="s">
        <v>490</v>
      </c>
      <c r="L8" t="s">
        <v>491</v>
      </c>
      <c r="M8" t="s">
        <v>493</v>
      </c>
      <c r="N8" t="s">
        <v>492</v>
      </c>
      <c r="O8" t="s">
        <v>649</v>
      </c>
      <c r="P8" t="s">
        <v>650</v>
      </c>
      <c r="Q8" t="s">
        <v>651</v>
      </c>
      <c r="R8" t="s">
        <v>652</v>
      </c>
      <c r="S8" t="s">
        <v>653</v>
      </c>
    </row>
    <row r="9" spans="1:19" x14ac:dyDescent="0.25">
      <c r="A9" t="s">
        <v>21</v>
      </c>
      <c r="C9" t="s">
        <v>499</v>
      </c>
      <c r="G9" t="s">
        <v>503</v>
      </c>
      <c r="H9" t="s">
        <v>506</v>
      </c>
      <c r="I9" t="s">
        <v>529</v>
      </c>
      <c r="J9" t="s">
        <v>509</v>
      </c>
      <c r="K9" t="s">
        <v>514</v>
      </c>
      <c r="L9" t="s">
        <v>517</v>
      </c>
      <c r="M9" t="s">
        <v>520</v>
      </c>
      <c r="N9" t="s">
        <v>525</v>
      </c>
      <c r="O9" t="s">
        <v>658</v>
      </c>
      <c r="P9" t="s">
        <v>660</v>
      </c>
      <c r="Q9" t="s">
        <v>661</v>
      </c>
      <c r="R9" t="s">
        <v>663</v>
      </c>
      <c r="S9" t="s">
        <v>664</v>
      </c>
    </row>
    <row r="10" spans="1:19" x14ac:dyDescent="0.25">
      <c r="A10" t="s">
        <v>20</v>
      </c>
      <c r="C10" t="s">
        <v>498</v>
      </c>
      <c r="G10" t="s">
        <v>502</v>
      </c>
      <c r="H10" t="s">
        <v>505</v>
      </c>
      <c r="I10" t="s">
        <v>528</v>
      </c>
      <c r="J10" t="s">
        <v>508</v>
      </c>
      <c r="K10" t="s">
        <v>513</v>
      </c>
      <c r="L10" t="s">
        <v>516</v>
      </c>
      <c r="M10" t="s">
        <v>519</v>
      </c>
      <c r="N10" t="s">
        <v>524</v>
      </c>
      <c r="O10" t="s">
        <v>657</v>
      </c>
      <c r="P10" t="s">
        <v>519</v>
      </c>
      <c r="Q10" t="s">
        <v>519</v>
      </c>
      <c r="R10" t="s">
        <v>513</v>
      </c>
      <c r="S10" t="s">
        <v>508</v>
      </c>
    </row>
    <row r="11" spans="1:19" x14ac:dyDescent="0.25">
      <c r="A11" t="s">
        <v>19</v>
      </c>
      <c r="C11" t="s">
        <v>28</v>
      </c>
      <c r="G11" t="s">
        <v>28</v>
      </c>
      <c r="H11" t="s">
        <v>70</v>
      </c>
      <c r="I11" t="s">
        <v>46</v>
      </c>
      <c r="J11" t="s">
        <v>70</v>
      </c>
      <c r="K11" t="s">
        <v>70</v>
      </c>
      <c r="L11" t="s">
        <v>46</v>
      </c>
      <c r="M11" t="s">
        <v>70</v>
      </c>
      <c r="N11" t="s">
        <v>70</v>
      </c>
      <c r="O11" t="s">
        <v>28</v>
      </c>
      <c r="P11" t="s">
        <v>46</v>
      </c>
      <c r="Q11" t="s">
        <v>46</v>
      </c>
      <c r="R11" t="s">
        <v>46</v>
      </c>
      <c r="S11" t="s">
        <v>46</v>
      </c>
    </row>
    <row r="12" spans="1:19" x14ac:dyDescent="0.25">
      <c r="A12" t="s">
        <v>18</v>
      </c>
      <c r="C12" t="s">
        <v>497</v>
      </c>
      <c r="G12" t="s">
        <v>501</v>
      </c>
      <c r="H12" t="s">
        <v>501</v>
      </c>
      <c r="I12" t="s">
        <v>501</v>
      </c>
      <c r="J12" t="s">
        <v>501</v>
      </c>
      <c r="K12" t="s">
        <v>512</v>
      </c>
      <c r="L12" t="s">
        <v>501</v>
      </c>
      <c r="M12" t="s">
        <v>501</v>
      </c>
      <c r="N12" t="s">
        <v>523</v>
      </c>
      <c r="O12" t="s">
        <v>656</v>
      </c>
      <c r="P12" t="s">
        <v>501</v>
      </c>
      <c r="Q12" t="s">
        <v>501</v>
      </c>
      <c r="R12" t="s">
        <v>501</v>
      </c>
      <c r="S12" t="s">
        <v>501</v>
      </c>
    </row>
    <row r="13" spans="1:19" x14ac:dyDescent="0.25">
      <c r="A13" t="s">
        <v>17</v>
      </c>
      <c r="C13" t="s">
        <v>496</v>
      </c>
      <c r="G13" t="s">
        <v>500</v>
      </c>
      <c r="H13" t="s">
        <v>500</v>
      </c>
      <c r="I13" t="s">
        <v>500</v>
      </c>
      <c r="J13" t="s">
        <v>500</v>
      </c>
      <c r="K13" t="s">
        <v>511</v>
      </c>
      <c r="L13" t="s">
        <v>500</v>
      </c>
      <c r="M13" t="s">
        <v>500</v>
      </c>
      <c r="N13" t="s">
        <v>522</v>
      </c>
      <c r="O13" t="s">
        <v>655</v>
      </c>
      <c r="P13" t="s">
        <v>500</v>
      </c>
      <c r="Q13" t="s">
        <v>500</v>
      </c>
      <c r="R13" t="s">
        <v>500</v>
      </c>
      <c r="S13" t="s">
        <v>500</v>
      </c>
    </row>
    <row r="14" spans="1:19" x14ac:dyDescent="0.25">
      <c r="A14" t="s">
        <v>16</v>
      </c>
      <c r="C14" t="s">
        <v>495</v>
      </c>
      <c r="G14" t="s">
        <v>25</v>
      </c>
      <c r="H14" t="s">
        <v>25</v>
      </c>
      <c r="I14" t="s">
        <v>45</v>
      </c>
      <c r="J14" t="s">
        <v>45</v>
      </c>
      <c r="K14" t="s">
        <v>25</v>
      </c>
      <c r="L14" t="s">
        <v>45</v>
      </c>
      <c r="M14" t="s">
        <v>45</v>
      </c>
      <c r="N14" t="s">
        <v>45</v>
      </c>
      <c r="O14" t="s">
        <v>611</v>
      </c>
      <c r="P14" t="s">
        <v>25</v>
      </c>
      <c r="Q14" t="s">
        <v>25</v>
      </c>
      <c r="R14" t="s">
        <v>25</v>
      </c>
      <c r="S14" t="s">
        <v>25</v>
      </c>
    </row>
    <row r="15" spans="1:19" x14ac:dyDescent="0.25">
      <c r="A15" t="s">
        <v>15</v>
      </c>
      <c r="C15" t="s">
        <v>647</v>
      </c>
      <c r="G15" t="s">
        <v>648</v>
      </c>
      <c r="H15" t="s">
        <v>504</v>
      </c>
      <c r="I15" t="s">
        <v>527</v>
      </c>
      <c r="J15" t="s">
        <v>507</v>
      </c>
      <c r="K15" t="s">
        <v>510</v>
      </c>
      <c r="L15" t="s">
        <v>515</v>
      </c>
      <c r="M15" t="s">
        <v>518</v>
      </c>
      <c r="N15" t="s">
        <v>521</v>
      </c>
      <c r="O15" t="s">
        <v>654</v>
      </c>
      <c r="P15" t="s">
        <v>659</v>
      </c>
      <c r="Q15" t="s">
        <v>659</v>
      </c>
      <c r="R15" t="s">
        <v>662</v>
      </c>
      <c r="S15" t="s">
        <v>584</v>
      </c>
    </row>
    <row r="16" spans="1:19" x14ac:dyDescent="0.25">
      <c r="A16" t="s">
        <v>14</v>
      </c>
      <c r="C16" t="s">
        <v>23</v>
      </c>
      <c r="G16" t="s">
        <v>23</v>
      </c>
      <c r="H16" t="s">
        <v>23</v>
      </c>
      <c r="I16" t="s">
        <v>23</v>
      </c>
      <c r="J16" t="s">
        <v>23</v>
      </c>
      <c r="K16" t="s">
        <v>23</v>
      </c>
      <c r="L16" t="s">
        <v>23</v>
      </c>
      <c r="M16" t="s">
        <v>23</v>
      </c>
      <c r="N16" t="s">
        <v>23</v>
      </c>
      <c r="O16" t="s">
        <v>23</v>
      </c>
      <c r="P16" t="s">
        <v>23</v>
      </c>
      <c r="Q16" t="s">
        <v>23</v>
      </c>
      <c r="R16" t="s">
        <v>23</v>
      </c>
      <c r="S16" t="s">
        <v>23</v>
      </c>
    </row>
    <row r="17" spans="1:19" x14ac:dyDescent="0.25">
      <c r="A17" t="s">
        <v>13</v>
      </c>
      <c r="C17" t="s">
        <v>22</v>
      </c>
      <c r="G17" t="s">
        <v>38</v>
      </c>
      <c r="H17" t="s">
        <v>44</v>
      </c>
      <c r="I17" t="s">
        <v>44</v>
      </c>
      <c r="J17" t="s">
        <v>44</v>
      </c>
      <c r="K17" t="s">
        <v>22</v>
      </c>
      <c r="L17" t="s">
        <v>38</v>
      </c>
      <c r="M17" t="s">
        <v>44</v>
      </c>
      <c r="N17" t="s">
        <v>44</v>
      </c>
      <c r="O17" t="s">
        <v>38</v>
      </c>
      <c r="P17" t="s">
        <v>22</v>
      </c>
      <c r="Q17" t="s">
        <v>22</v>
      </c>
      <c r="R17" t="s">
        <v>22</v>
      </c>
      <c r="S17" t="s">
        <v>22</v>
      </c>
    </row>
    <row r="18" spans="1:19" x14ac:dyDescent="0.25">
      <c r="A18" t="s">
        <v>666</v>
      </c>
      <c r="B18" s="2">
        <v>25599</v>
      </c>
      <c r="C18" s="4" t="e">
        <v>#N/A</v>
      </c>
      <c r="G18" s="4">
        <v>7860</v>
      </c>
      <c r="H18" s="4" t="e">
        <v>#N/A</v>
      </c>
      <c r="I18" s="4" t="e">
        <v>#N/A</v>
      </c>
      <c r="J18" s="4" t="e">
        <v>#N/A</v>
      </c>
      <c r="K18" s="3" t="e">
        <v>#N/A</v>
      </c>
      <c r="L18" s="4">
        <v>13.2</v>
      </c>
      <c r="M18" s="5" t="e">
        <v>#N/A</v>
      </c>
      <c r="N18" s="5" t="e">
        <v>#N/A</v>
      </c>
      <c r="O18" s="5">
        <v>-1</v>
      </c>
      <c r="P18" s="4" t="e">
        <v>#N/A</v>
      </c>
      <c r="Q18" s="4" t="e">
        <v>#N/A</v>
      </c>
      <c r="R18" s="4" t="e">
        <v>#N/A</v>
      </c>
      <c r="S18" s="4" t="e">
        <v>#N/A</v>
      </c>
    </row>
    <row r="19" spans="1:19" x14ac:dyDescent="0.25">
      <c r="A19" t="s">
        <v>667</v>
      </c>
      <c r="B19" s="2">
        <v>25627</v>
      </c>
      <c r="C19" s="4" t="e">
        <v>#N/A</v>
      </c>
      <c r="G19" s="4">
        <v>7864</v>
      </c>
      <c r="H19" s="4" t="e">
        <v>#N/A</v>
      </c>
      <c r="I19" s="4" t="e">
        <v>#N/A</v>
      </c>
      <c r="J19" s="4" t="e">
        <v>#N/A</v>
      </c>
      <c r="K19" s="3" t="e">
        <v>#N/A</v>
      </c>
      <c r="L19" s="4">
        <v>11.9</v>
      </c>
      <c r="M19" s="5" t="e">
        <v>#N/A</v>
      </c>
      <c r="N19" s="5" t="e">
        <v>#N/A</v>
      </c>
      <c r="O19" s="5">
        <v>-1</v>
      </c>
      <c r="P19" s="4" t="e">
        <v>#N/A</v>
      </c>
      <c r="Q19" s="4" t="e">
        <v>#N/A</v>
      </c>
      <c r="R19" s="4" t="e">
        <v>#N/A</v>
      </c>
      <c r="S19" s="4" t="e">
        <v>#N/A</v>
      </c>
    </row>
    <row r="20" spans="1:19" x14ac:dyDescent="0.25">
      <c r="A20" t="s">
        <v>668</v>
      </c>
      <c r="B20" s="2">
        <v>25658</v>
      </c>
      <c r="C20" s="4" t="e">
        <v>#N/A</v>
      </c>
      <c r="G20" s="4">
        <v>7858</v>
      </c>
      <c r="H20" s="4" t="e">
        <v>#N/A</v>
      </c>
      <c r="I20" s="4" t="e">
        <v>#N/A</v>
      </c>
      <c r="J20" s="4" t="e">
        <v>#N/A</v>
      </c>
      <c r="K20" s="3" t="e">
        <v>#N/A</v>
      </c>
      <c r="L20" s="4">
        <v>10.9</v>
      </c>
      <c r="M20" s="5" t="e">
        <v>#N/A</v>
      </c>
      <c r="N20" s="5" t="e">
        <v>#N/A</v>
      </c>
      <c r="O20" s="5">
        <v>-1</v>
      </c>
      <c r="P20" s="4" t="e">
        <v>#N/A</v>
      </c>
      <c r="Q20" s="4" t="e">
        <v>#N/A</v>
      </c>
      <c r="R20" s="4" t="e">
        <v>#N/A</v>
      </c>
      <c r="S20" s="4" t="e">
        <v>#N/A</v>
      </c>
    </row>
    <row r="21" spans="1:19" x14ac:dyDescent="0.25">
      <c r="A21" t="s">
        <v>669</v>
      </c>
      <c r="B21" s="2">
        <v>25688</v>
      </c>
      <c r="C21" s="4" t="e">
        <v>#N/A</v>
      </c>
      <c r="G21" s="4">
        <v>7890</v>
      </c>
      <c r="H21" s="4" t="e">
        <v>#N/A</v>
      </c>
      <c r="I21" s="4" t="e">
        <v>#N/A</v>
      </c>
      <c r="J21" s="4" t="e">
        <v>#N/A</v>
      </c>
      <c r="K21" s="3" t="e">
        <v>#N/A</v>
      </c>
      <c r="L21" s="4">
        <v>12.1</v>
      </c>
      <c r="M21" s="5" t="e">
        <v>#N/A</v>
      </c>
      <c r="N21" s="5" t="e">
        <v>#N/A</v>
      </c>
      <c r="O21" s="5">
        <v>-1</v>
      </c>
      <c r="P21" s="4" t="e">
        <v>#N/A</v>
      </c>
      <c r="Q21" s="4" t="e">
        <v>#N/A</v>
      </c>
      <c r="R21" s="4" t="e">
        <v>#N/A</v>
      </c>
      <c r="S21" s="4" t="e">
        <v>#N/A</v>
      </c>
    </row>
    <row r="22" spans="1:19" x14ac:dyDescent="0.25">
      <c r="A22" t="s">
        <v>670</v>
      </c>
      <c r="B22" s="2">
        <v>25719</v>
      </c>
      <c r="C22" s="4" t="e">
        <v>#N/A</v>
      </c>
      <c r="G22" s="4">
        <v>7927</v>
      </c>
      <c r="H22" s="4" t="e">
        <v>#N/A</v>
      </c>
      <c r="I22" s="4" t="e">
        <v>#N/A</v>
      </c>
      <c r="J22" s="4" t="e">
        <v>#N/A</v>
      </c>
      <c r="K22" s="3" t="e">
        <v>#N/A</v>
      </c>
      <c r="L22" s="4">
        <v>13.2</v>
      </c>
      <c r="M22" s="5" t="e">
        <v>#N/A</v>
      </c>
      <c r="N22" s="5" t="e">
        <v>#N/A</v>
      </c>
      <c r="O22" s="5">
        <v>-1</v>
      </c>
      <c r="P22" s="4" t="e">
        <v>#N/A</v>
      </c>
      <c r="Q22" s="4" t="e">
        <v>#N/A</v>
      </c>
      <c r="R22" s="4" t="e">
        <v>#N/A</v>
      </c>
      <c r="S22" s="4" t="e">
        <v>#N/A</v>
      </c>
    </row>
    <row r="23" spans="1:19" x14ac:dyDescent="0.25">
      <c r="A23" t="s">
        <v>671</v>
      </c>
      <c r="B23" s="2">
        <v>25749</v>
      </c>
      <c r="C23" s="4" t="e">
        <v>#N/A</v>
      </c>
      <c r="G23" s="4">
        <v>7931</v>
      </c>
      <c r="H23" s="4" t="e">
        <v>#N/A</v>
      </c>
      <c r="I23" s="4" t="e">
        <v>#N/A</v>
      </c>
      <c r="J23" s="4" t="e">
        <v>#N/A</v>
      </c>
      <c r="K23" s="3" t="e">
        <v>#N/A</v>
      </c>
      <c r="L23" s="4">
        <v>12.8</v>
      </c>
      <c r="M23" s="5" t="e">
        <v>#N/A</v>
      </c>
      <c r="N23" s="5" t="e">
        <v>#N/A</v>
      </c>
      <c r="O23" s="5">
        <v>-1</v>
      </c>
      <c r="P23" s="4" t="e">
        <v>#N/A</v>
      </c>
      <c r="Q23" s="4" t="e">
        <v>#N/A</v>
      </c>
      <c r="R23" s="4" t="e">
        <v>#N/A</v>
      </c>
      <c r="S23" s="4" t="e">
        <v>#N/A</v>
      </c>
    </row>
    <row r="24" spans="1:19" x14ac:dyDescent="0.25">
      <c r="A24" t="s">
        <v>672</v>
      </c>
      <c r="B24" s="2">
        <v>25780</v>
      </c>
      <c r="C24" s="4" t="e">
        <v>#N/A</v>
      </c>
      <c r="G24" s="4">
        <v>7911</v>
      </c>
      <c r="H24" s="4" t="e">
        <v>#N/A</v>
      </c>
      <c r="I24" s="4" t="e">
        <v>#N/A</v>
      </c>
      <c r="J24" s="4" t="e">
        <v>#N/A</v>
      </c>
      <c r="K24" s="3" t="e">
        <v>#N/A</v>
      </c>
      <c r="L24" s="4">
        <v>10.9</v>
      </c>
      <c r="M24" s="5" t="e">
        <v>#N/A</v>
      </c>
      <c r="N24" s="5" t="e">
        <v>#N/A</v>
      </c>
      <c r="O24" s="5">
        <v>-1</v>
      </c>
      <c r="P24" s="4" t="e">
        <v>#N/A</v>
      </c>
      <c r="Q24" s="4" t="e">
        <v>#N/A</v>
      </c>
      <c r="R24" s="4" t="e">
        <v>#N/A</v>
      </c>
      <c r="S24" s="4" t="e">
        <v>#N/A</v>
      </c>
    </row>
    <row r="25" spans="1:19" x14ac:dyDescent="0.25">
      <c r="A25" t="s">
        <v>673</v>
      </c>
      <c r="B25" s="2">
        <v>25811</v>
      </c>
      <c r="C25" s="4" t="e">
        <v>#N/A</v>
      </c>
      <c r="G25" s="4">
        <v>7921</v>
      </c>
      <c r="H25" s="4" t="e">
        <v>#N/A</v>
      </c>
      <c r="I25" s="4" t="e">
        <v>#N/A</v>
      </c>
      <c r="J25" s="4" t="e">
        <v>#N/A</v>
      </c>
      <c r="K25" s="3" t="e">
        <v>#N/A</v>
      </c>
      <c r="L25" s="4">
        <v>15.5</v>
      </c>
      <c r="M25" s="5" t="e">
        <v>#N/A</v>
      </c>
      <c r="N25" s="5" t="e">
        <v>#N/A</v>
      </c>
      <c r="O25" s="5">
        <v>-1</v>
      </c>
      <c r="P25" s="4" t="e">
        <v>#N/A</v>
      </c>
      <c r="Q25" s="4" t="e">
        <v>#N/A</v>
      </c>
      <c r="R25" s="4" t="e">
        <v>#N/A</v>
      </c>
      <c r="S25" s="4" t="e">
        <v>#N/A</v>
      </c>
    </row>
    <row r="26" spans="1:19" x14ac:dyDescent="0.25">
      <c r="A26" t="s">
        <v>674</v>
      </c>
      <c r="B26" s="2">
        <v>25841</v>
      </c>
      <c r="C26" s="4" t="e">
        <v>#N/A</v>
      </c>
      <c r="G26" s="4">
        <v>7966</v>
      </c>
      <c r="H26" s="4" t="e">
        <v>#N/A</v>
      </c>
      <c r="I26" s="4" t="e">
        <v>#N/A</v>
      </c>
      <c r="J26" s="4" t="e">
        <v>#N/A</v>
      </c>
      <c r="K26" s="3" t="e">
        <v>#N/A</v>
      </c>
      <c r="L26" s="4">
        <v>19.399999999999999</v>
      </c>
      <c r="M26" s="5" t="e">
        <v>#N/A</v>
      </c>
      <c r="N26" s="5" t="e">
        <v>#N/A</v>
      </c>
      <c r="O26" s="5">
        <v>-1</v>
      </c>
      <c r="P26" s="4" t="e">
        <v>#N/A</v>
      </c>
      <c r="Q26" s="4" t="e">
        <v>#N/A</v>
      </c>
      <c r="R26" s="4" t="e">
        <v>#N/A</v>
      </c>
      <c r="S26" s="4" t="e">
        <v>#N/A</v>
      </c>
    </row>
    <row r="27" spans="1:19" x14ac:dyDescent="0.25">
      <c r="A27" t="s">
        <v>675</v>
      </c>
      <c r="B27" s="2">
        <v>25872</v>
      </c>
      <c r="C27" s="4" t="e">
        <v>#N/A</v>
      </c>
      <c r="G27" s="4">
        <v>7976</v>
      </c>
      <c r="H27" s="4" t="e">
        <v>#N/A</v>
      </c>
      <c r="I27" s="4" t="e">
        <v>#N/A</v>
      </c>
      <c r="J27" s="4" t="e">
        <v>#N/A</v>
      </c>
      <c r="K27" s="3" t="e">
        <v>#N/A</v>
      </c>
      <c r="L27" s="4">
        <v>19.899999999999999</v>
      </c>
      <c r="M27" s="5" t="e">
        <v>#N/A</v>
      </c>
      <c r="N27" s="5" t="e">
        <v>#N/A</v>
      </c>
      <c r="O27" s="5">
        <v>-1</v>
      </c>
      <c r="P27" s="4" t="e">
        <v>#N/A</v>
      </c>
      <c r="Q27" s="4" t="e">
        <v>#N/A</v>
      </c>
      <c r="R27" s="4" t="e">
        <v>#N/A</v>
      </c>
      <c r="S27" s="4" t="e">
        <v>#N/A</v>
      </c>
    </row>
    <row r="28" spans="1:19" x14ac:dyDescent="0.25">
      <c r="A28" t="s">
        <v>676</v>
      </c>
      <c r="B28" s="2">
        <v>25902</v>
      </c>
      <c r="C28" s="4" t="e">
        <v>#N/A</v>
      </c>
      <c r="G28" s="4">
        <v>7996</v>
      </c>
      <c r="H28" s="4" t="e">
        <v>#N/A</v>
      </c>
      <c r="I28" s="4" t="e">
        <v>#N/A</v>
      </c>
      <c r="J28" s="4" t="e">
        <v>#N/A</v>
      </c>
      <c r="K28" s="3" t="e">
        <v>#N/A</v>
      </c>
      <c r="L28" s="4">
        <v>20</v>
      </c>
      <c r="M28" s="5" t="e">
        <v>#N/A</v>
      </c>
      <c r="N28" s="5" t="e">
        <v>#N/A</v>
      </c>
      <c r="O28" s="5">
        <v>-1</v>
      </c>
      <c r="P28" s="4" t="e">
        <v>#N/A</v>
      </c>
      <c r="Q28" s="4" t="e">
        <v>#N/A</v>
      </c>
      <c r="R28" s="4" t="e">
        <v>#N/A</v>
      </c>
      <c r="S28" s="4" t="e">
        <v>#N/A</v>
      </c>
    </row>
    <row r="29" spans="1:19" x14ac:dyDescent="0.25">
      <c r="A29" t="s">
        <v>677</v>
      </c>
      <c r="B29" s="2">
        <v>25933</v>
      </c>
      <c r="C29" s="4" t="e">
        <v>#N/A</v>
      </c>
      <c r="G29" s="4">
        <v>7944</v>
      </c>
      <c r="H29" s="4" t="e">
        <v>#N/A</v>
      </c>
      <c r="I29" s="4" t="e">
        <v>#N/A</v>
      </c>
      <c r="J29" s="4" t="e">
        <v>#N/A</v>
      </c>
      <c r="K29" s="3" t="e">
        <v>#N/A</v>
      </c>
      <c r="L29" s="4">
        <v>19</v>
      </c>
      <c r="M29" s="5" t="e">
        <v>#N/A</v>
      </c>
      <c r="N29" s="5" t="e">
        <v>#N/A</v>
      </c>
      <c r="O29" s="5">
        <v>-1</v>
      </c>
      <c r="P29" s="4" t="e">
        <v>#N/A</v>
      </c>
      <c r="Q29" s="4" t="e">
        <v>#N/A</v>
      </c>
      <c r="R29" s="4" t="e">
        <v>#N/A</v>
      </c>
      <c r="S29" s="4" t="e">
        <v>#N/A</v>
      </c>
    </row>
    <row r="30" spans="1:19" x14ac:dyDescent="0.25">
      <c r="A30" t="s">
        <v>678</v>
      </c>
      <c r="B30" s="2">
        <v>25964</v>
      </c>
      <c r="C30" s="4" t="e">
        <v>#N/A</v>
      </c>
      <c r="G30" s="4">
        <v>8010</v>
      </c>
      <c r="H30" s="4" t="e">
        <v>#N/A</v>
      </c>
      <c r="I30" s="4" t="e">
        <v>#N/A</v>
      </c>
      <c r="J30" s="4" t="e">
        <v>#N/A</v>
      </c>
      <c r="K30" s="3" t="e">
        <v>#N/A</v>
      </c>
      <c r="L30" s="4">
        <v>18</v>
      </c>
      <c r="M30" s="5" t="e">
        <v>#N/A</v>
      </c>
      <c r="N30" s="5" t="e">
        <v>#N/A</v>
      </c>
      <c r="O30" s="5">
        <v>-1</v>
      </c>
      <c r="P30" s="4" t="e">
        <v>#N/A</v>
      </c>
      <c r="Q30" s="4" t="e">
        <v>#N/A</v>
      </c>
      <c r="R30" s="4" t="e">
        <v>#N/A</v>
      </c>
      <c r="S30" s="4" t="e">
        <v>#N/A</v>
      </c>
    </row>
    <row r="31" spans="1:19" x14ac:dyDescent="0.25">
      <c r="A31" t="s">
        <v>679</v>
      </c>
      <c r="B31" s="2">
        <v>25992</v>
      </c>
      <c r="C31" s="4" t="e">
        <v>#N/A</v>
      </c>
      <c r="G31" s="4">
        <v>8016</v>
      </c>
      <c r="H31" s="4" t="e">
        <v>#N/A</v>
      </c>
      <c r="I31" s="4" t="e">
        <v>#N/A</v>
      </c>
      <c r="J31" s="4" t="e">
        <v>#N/A</v>
      </c>
      <c r="K31" s="3" t="e">
        <v>#N/A</v>
      </c>
      <c r="L31" s="4">
        <v>18.8</v>
      </c>
      <c r="M31" s="5" t="e">
        <v>#N/A</v>
      </c>
      <c r="N31" s="5" t="e">
        <v>#N/A</v>
      </c>
      <c r="O31" s="5">
        <v>-1</v>
      </c>
      <c r="P31" s="4" t="e">
        <v>#N/A</v>
      </c>
      <c r="Q31" s="4" t="e">
        <v>#N/A</v>
      </c>
      <c r="R31" s="4" t="e">
        <v>#N/A</v>
      </c>
      <c r="S31" s="4" t="e">
        <v>#N/A</v>
      </c>
    </row>
    <row r="32" spans="1:19" x14ac:dyDescent="0.25">
      <c r="A32" t="s">
        <v>680</v>
      </c>
      <c r="B32" s="2">
        <v>26023</v>
      </c>
      <c r="C32" s="4" t="e">
        <v>#N/A</v>
      </c>
      <c r="G32" s="4">
        <v>7998</v>
      </c>
      <c r="H32" s="4" t="e">
        <v>#N/A</v>
      </c>
      <c r="I32" s="4" t="e">
        <v>#N/A</v>
      </c>
      <c r="J32" s="4" t="e">
        <v>#N/A</v>
      </c>
      <c r="K32" s="3" t="e">
        <v>#N/A</v>
      </c>
      <c r="L32" s="4">
        <v>18.5</v>
      </c>
      <c r="M32" s="5" t="e">
        <v>#N/A</v>
      </c>
      <c r="N32" s="5" t="e">
        <v>#N/A</v>
      </c>
      <c r="O32" s="5">
        <v>-1</v>
      </c>
      <c r="P32" s="4" t="e">
        <v>#N/A</v>
      </c>
      <c r="Q32" s="4" t="e">
        <v>#N/A</v>
      </c>
      <c r="R32" s="4" t="e">
        <v>#N/A</v>
      </c>
      <c r="S32" s="4" t="e">
        <v>#N/A</v>
      </c>
    </row>
    <row r="33" spans="1:19" x14ac:dyDescent="0.25">
      <c r="A33" t="s">
        <v>681</v>
      </c>
      <c r="B33" s="2">
        <v>26053</v>
      </c>
      <c r="C33" s="4" t="e">
        <v>#N/A</v>
      </c>
      <c r="G33" s="4">
        <v>7952</v>
      </c>
      <c r="H33" s="4" t="e">
        <v>#N/A</v>
      </c>
      <c r="I33" s="4" t="e">
        <v>#N/A</v>
      </c>
      <c r="J33" s="4" t="e">
        <v>#N/A</v>
      </c>
      <c r="K33" s="3" t="e">
        <v>#N/A</v>
      </c>
      <c r="L33" s="4">
        <v>17.899999999999999</v>
      </c>
      <c r="M33" s="5" t="e">
        <v>#N/A</v>
      </c>
      <c r="N33" s="5" t="e">
        <v>#N/A</v>
      </c>
      <c r="O33" s="5">
        <v>-1</v>
      </c>
      <c r="P33" s="4" t="e">
        <v>#N/A</v>
      </c>
      <c r="Q33" s="4" t="e">
        <v>#N/A</v>
      </c>
      <c r="R33" s="4" t="e">
        <v>#N/A</v>
      </c>
      <c r="S33" s="4" t="e">
        <v>#N/A</v>
      </c>
    </row>
    <row r="34" spans="1:19" x14ac:dyDescent="0.25">
      <c r="A34" t="s">
        <v>682</v>
      </c>
      <c r="B34" s="2">
        <v>26084</v>
      </c>
      <c r="C34" s="4" t="e">
        <v>#N/A</v>
      </c>
      <c r="G34" s="4">
        <v>8044</v>
      </c>
      <c r="H34" s="4" t="e">
        <v>#N/A</v>
      </c>
      <c r="I34" s="4" t="e">
        <v>#N/A</v>
      </c>
      <c r="J34" s="4" t="e">
        <v>#N/A</v>
      </c>
      <c r="K34" s="3" t="e">
        <v>#N/A</v>
      </c>
      <c r="L34" s="4">
        <v>19.7</v>
      </c>
      <c r="M34" s="5" t="e">
        <v>#N/A</v>
      </c>
      <c r="N34" s="5" t="e">
        <v>#N/A</v>
      </c>
      <c r="O34" s="5">
        <v>-1</v>
      </c>
      <c r="P34" s="4" t="e">
        <v>#N/A</v>
      </c>
      <c r="Q34" s="4" t="e">
        <v>#N/A</v>
      </c>
      <c r="R34" s="4" t="e">
        <v>#N/A</v>
      </c>
      <c r="S34" s="4" t="e">
        <v>#N/A</v>
      </c>
    </row>
    <row r="35" spans="1:19" x14ac:dyDescent="0.25">
      <c r="A35" t="s">
        <v>683</v>
      </c>
      <c r="B35" s="2">
        <v>26114</v>
      </c>
      <c r="C35" s="4" t="e">
        <v>#N/A</v>
      </c>
      <c r="G35" s="4">
        <v>8074</v>
      </c>
      <c r="H35" s="4" t="e">
        <v>#N/A</v>
      </c>
      <c r="I35" s="4" t="e">
        <v>#N/A</v>
      </c>
      <c r="J35" s="4" t="e">
        <v>#N/A</v>
      </c>
      <c r="K35" s="3" t="e">
        <v>#N/A</v>
      </c>
      <c r="L35" s="4">
        <v>19.2</v>
      </c>
      <c r="M35" s="5" t="e">
        <v>#N/A</v>
      </c>
      <c r="N35" s="5" t="e">
        <v>#N/A</v>
      </c>
      <c r="O35" s="5">
        <v>-1</v>
      </c>
      <c r="P35" s="4" t="e">
        <v>#N/A</v>
      </c>
      <c r="Q35" s="4" t="e">
        <v>#N/A</v>
      </c>
      <c r="R35" s="4" t="e">
        <v>#N/A</v>
      </c>
      <c r="S35" s="4" t="e">
        <v>#N/A</v>
      </c>
    </row>
    <row r="36" spans="1:19" x14ac:dyDescent="0.25">
      <c r="A36" t="s">
        <v>684</v>
      </c>
      <c r="B36" s="2">
        <v>26145</v>
      </c>
      <c r="C36" s="4" t="e">
        <v>#N/A</v>
      </c>
      <c r="G36" s="4">
        <v>8138</v>
      </c>
      <c r="H36" s="4" t="e">
        <v>#N/A</v>
      </c>
      <c r="I36" s="4" t="e">
        <v>#N/A</v>
      </c>
      <c r="J36" s="4" t="e">
        <v>#N/A</v>
      </c>
      <c r="K36" s="3" t="e">
        <v>#N/A</v>
      </c>
      <c r="L36" s="4">
        <v>19.3</v>
      </c>
      <c r="M36" s="5" t="e">
        <v>#N/A</v>
      </c>
      <c r="N36" s="5" t="e">
        <v>#N/A</v>
      </c>
      <c r="O36" s="5">
        <v>-1</v>
      </c>
      <c r="P36" s="4" t="e">
        <v>#N/A</v>
      </c>
      <c r="Q36" s="4" t="e">
        <v>#N/A</v>
      </c>
      <c r="R36" s="4" t="e">
        <v>#N/A</v>
      </c>
      <c r="S36" s="4" t="e">
        <v>#N/A</v>
      </c>
    </row>
    <row r="37" spans="1:19" x14ac:dyDescent="0.25">
      <c r="A37" t="s">
        <v>685</v>
      </c>
      <c r="B37" s="2">
        <v>26176</v>
      </c>
      <c r="C37" s="4" t="e">
        <v>#N/A</v>
      </c>
      <c r="G37" s="4">
        <v>8137</v>
      </c>
      <c r="H37" s="4" t="e">
        <v>#N/A</v>
      </c>
      <c r="I37" s="4" t="e">
        <v>#N/A</v>
      </c>
      <c r="J37" s="4" t="e">
        <v>#N/A</v>
      </c>
      <c r="K37" s="3" t="e">
        <v>#N/A</v>
      </c>
      <c r="L37" s="4">
        <v>19.100000000000001</v>
      </c>
      <c r="M37" s="5" t="e">
        <v>#N/A</v>
      </c>
      <c r="N37" s="5" t="e">
        <v>#N/A</v>
      </c>
      <c r="O37" s="5">
        <v>-1</v>
      </c>
      <c r="P37" s="4" t="e">
        <v>#N/A</v>
      </c>
      <c r="Q37" s="4" t="e">
        <v>#N/A</v>
      </c>
      <c r="R37" s="4" t="e">
        <v>#N/A</v>
      </c>
      <c r="S37" s="4" t="e">
        <v>#N/A</v>
      </c>
    </row>
    <row r="38" spans="1:19" x14ac:dyDescent="0.25">
      <c r="A38" t="s">
        <v>686</v>
      </c>
      <c r="B38" s="2">
        <v>26206</v>
      </c>
      <c r="C38" s="4" t="e">
        <v>#N/A</v>
      </c>
      <c r="G38" s="4">
        <v>8164</v>
      </c>
      <c r="H38" s="4" t="e">
        <v>#N/A</v>
      </c>
      <c r="I38" s="4" t="e">
        <v>#N/A</v>
      </c>
      <c r="J38" s="4" t="e">
        <v>#N/A</v>
      </c>
      <c r="K38" s="3" t="e">
        <v>#N/A</v>
      </c>
      <c r="L38" s="4">
        <v>19.399999999999999</v>
      </c>
      <c r="M38" s="5" t="e">
        <v>#N/A</v>
      </c>
      <c r="N38" s="5" t="e">
        <v>#N/A</v>
      </c>
      <c r="O38" s="5">
        <v>-1</v>
      </c>
      <c r="P38" s="4" t="e">
        <v>#N/A</v>
      </c>
      <c r="Q38" s="4" t="e">
        <v>#N/A</v>
      </c>
      <c r="R38" s="4" t="e">
        <v>#N/A</v>
      </c>
      <c r="S38" s="4" t="e">
        <v>#N/A</v>
      </c>
    </row>
    <row r="39" spans="1:19" x14ac:dyDescent="0.25">
      <c r="A39" t="s">
        <v>687</v>
      </c>
      <c r="B39" s="2">
        <v>26237</v>
      </c>
      <c r="C39" s="4" t="e">
        <v>#N/A</v>
      </c>
      <c r="G39" s="4">
        <v>8221</v>
      </c>
      <c r="H39" s="4" t="e">
        <v>#N/A</v>
      </c>
      <c r="I39" s="4" t="e">
        <v>#N/A</v>
      </c>
      <c r="J39" s="4" t="e">
        <v>#N/A</v>
      </c>
      <c r="K39" s="3" t="e">
        <v>#N/A</v>
      </c>
      <c r="L39" s="4">
        <v>21.7</v>
      </c>
      <c r="M39" s="5" t="e">
        <v>#N/A</v>
      </c>
      <c r="N39" s="5" t="e">
        <v>#N/A</v>
      </c>
      <c r="O39" s="5">
        <v>-1</v>
      </c>
      <c r="P39" s="4" t="e">
        <v>#N/A</v>
      </c>
      <c r="Q39" s="4" t="e">
        <v>#N/A</v>
      </c>
      <c r="R39" s="4" t="e">
        <v>#N/A</v>
      </c>
      <c r="S39" s="4" t="e">
        <v>#N/A</v>
      </c>
    </row>
    <row r="40" spans="1:19" x14ac:dyDescent="0.25">
      <c r="A40" t="s">
        <v>688</v>
      </c>
      <c r="B40" s="2">
        <v>26267</v>
      </c>
      <c r="C40" s="4" t="e">
        <v>#N/A</v>
      </c>
      <c r="G40" s="4">
        <v>8215</v>
      </c>
      <c r="H40" s="4" t="e">
        <v>#N/A</v>
      </c>
      <c r="I40" s="4" t="e">
        <v>#N/A</v>
      </c>
      <c r="J40" s="4" t="e">
        <v>#N/A</v>
      </c>
      <c r="K40" s="3" t="e">
        <v>#N/A</v>
      </c>
      <c r="L40" s="4">
        <v>19.2</v>
      </c>
      <c r="M40" s="5" t="e">
        <v>#N/A</v>
      </c>
      <c r="N40" s="5" t="e">
        <v>#N/A</v>
      </c>
      <c r="O40" s="5">
        <v>-1</v>
      </c>
      <c r="P40" s="4" t="e">
        <v>#N/A</v>
      </c>
      <c r="Q40" s="4" t="e">
        <v>#N/A</v>
      </c>
      <c r="R40" s="4" t="e">
        <v>#N/A</v>
      </c>
      <c r="S40" s="4" t="e">
        <v>#N/A</v>
      </c>
    </row>
    <row r="41" spans="1:19" x14ac:dyDescent="0.25">
      <c r="A41" t="s">
        <v>689</v>
      </c>
      <c r="B41" s="2">
        <v>26298</v>
      </c>
      <c r="C41" s="4" t="e">
        <v>#N/A</v>
      </c>
      <c r="G41" s="4">
        <v>8265</v>
      </c>
      <c r="H41" s="4" t="e">
        <v>#N/A</v>
      </c>
      <c r="I41" s="4" t="e">
        <v>#N/A</v>
      </c>
      <c r="J41" s="4" t="e">
        <v>#N/A</v>
      </c>
      <c r="K41" s="3" t="e">
        <v>#N/A</v>
      </c>
      <c r="L41" s="4">
        <v>19.600000000000001</v>
      </c>
      <c r="M41" s="5" t="e">
        <v>#N/A</v>
      </c>
      <c r="N41" s="5" t="e">
        <v>#N/A</v>
      </c>
      <c r="O41" s="5">
        <v>-1</v>
      </c>
      <c r="P41" s="4" t="e">
        <v>#N/A</v>
      </c>
      <c r="Q41" s="4" t="e">
        <v>#N/A</v>
      </c>
      <c r="R41" s="4" t="e">
        <v>#N/A</v>
      </c>
      <c r="S41" s="4" t="e">
        <v>#N/A</v>
      </c>
    </row>
    <row r="42" spans="1:19" x14ac:dyDescent="0.25">
      <c r="A42" t="s">
        <v>690</v>
      </c>
      <c r="B42" s="2">
        <v>26329</v>
      </c>
      <c r="C42" s="4" t="e">
        <v>#N/A</v>
      </c>
      <c r="G42" s="4">
        <v>8254</v>
      </c>
      <c r="H42" s="4" t="e">
        <v>#N/A</v>
      </c>
      <c r="I42" s="4" t="e">
        <v>#N/A</v>
      </c>
      <c r="J42" s="4" t="e">
        <v>#N/A</v>
      </c>
      <c r="K42" s="3" t="e">
        <v>#N/A</v>
      </c>
      <c r="L42" s="4">
        <v>22.5</v>
      </c>
      <c r="M42" s="5" t="e">
        <v>#N/A</v>
      </c>
      <c r="N42" s="5" t="e">
        <v>#N/A</v>
      </c>
      <c r="O42" s="5">
        <v>-1</v>
      </c>
      <c r="P42" s="4" t="e">
        <v>#N/A</v>
      </c>
      <c r="Q42" s="4" t="e">
        <v>#N/A</v>
      </c>
      <c r="R42" s="4" t="e">
        <v>#N/A</v>
      </c>
      <c r="S42" s="4" t="e">
        <v>#N/A</v>
      </c>
    </row>
    <row r="43" spans="1:19" x14ac:dyDescent="0.25">
      <c r="A43" t="s">
        <v>691</v>
      </c>
      <c r="B43" s="2">
        <v>26358</v>
      </c>
      <c r="C43" s="4" t="e">
        <v>#N/A</v>
      </c>
      <c r="G43" s="4">
        <v>8262</v>
      </c>
      <c r="H43" s="4" t="e">
        <v>#N/A</v>
      </c>
      <c r="I43" s="4" t="e">
        <v>#N/A</v>
      </c>
      <c r="J43" s="4" t="e">
        <v>#N/A</v>
      </c>
      <c r="K43" s="3" t="e">
        <v>#N/A</v>
      </c>
      <c r="L43" s="4">
        <v>21.8</v>
      </c>
      <c r="M43" s="5" t="e">
        <v>#N/A</v>
      </c>
      <c r="N43" s="5" t="e">
        <v>#N/A</v>
      </c>
      <c r="O43" s="5">
        <v>-1</v>
      </c>
      <c r="P43" s="4" t="e">
        <v>#N/A</v>
      </c>
      <c r="Q43" s="4" t="e">
        <v>#N/A</v>
      </c>
      <c r="R43" s="4" t="e">
        <v>#N/A</v>
      </c>
      <c r="S43" s="4" t="e">
        <v>#N/A</v>
      </c>
    </row>
    <row r="44" spans="1:19" x14ac:dyDescent="0.25">
      <c r="A44" t="s">
        <v>692</v>
      </c>
      <c r="B44" s="2">
        <v>26389</v>
      </c>
      <c r="C44" s="4" t="e">
        <v>#N/A</v>
      </c>
      <c r="G44" s="4">
        <v>8316</v>
      </c>
      <c r="H44" s="4" t="e">
        <v>#N/A</v>
      </c>
      <c r="I44" s="4" t="e">
        <v>#N/A</v>
      </c>
      <c r="J44" s="4" t="e">
        <v>#N/A</v>
      </c>
      <c r="K44" s="3" t="e">
        <v>#N/A</v>
      </c>
      <c r="L44" s="4">
        <v>18.899999999999999</v>
      </c>
      <c r="M44" s="5" t="e">
        <v>#N/A</v>
      </c>
      <c r="N44" s="5" t="e">
        <v>#N/A</v>
      </c>
      <c r="O44" s="5">
        <v>-1</v>
      </c>
      <c r="P44" s="4" t="e">
        <v>#N/A</v>
      </c>
      <c r="Q44" s="4" t="e">
        <v>#N/A</v>
      </c>
      <c r="R44" s="4" t="e">
        <v>#N/A</v>
      </c>
      <c r="S44" s="4" t="e">
        <v>#N/A</v>
      </c>
    </row>
    <row r="45" spans="1:19" x14ac:dyDescent="0.25">
      <c r="A45" t="s">
        <v>693</v>
      </c>
      <c r="B45" s="2">
        <v>26419</v>
      </c>
      <c r="C45" s="4" t="e">
        <v>#N/A</v>
      </c>
      <c r="G45" s="4">
        <v>8297</v>
      </c>
      <c r="H45" s="4" t="e">
        <v>#N/A</v>
      </c>
      <c r="I45" s="4" t="e">
        <v>#N/A</v>
      </c>
      <c r="J45" s="4" t="e">
        <v>#N/A</v>
      </c>
      <c r="K45" s="3" t="e">
        <v>#N/A</v>
      </c>
      <c r="L45" s="4">
        <v>24.4</v>
      </c>
      <c r="M45" s="5" t="e">
        <v>#N/A</v>
      </c>
      <c r="N45" s="5" t="e">
        <v>#N/A</v>
      </c>
      <c r="O45" s="5">
        <v>-1</v>
      </c>
      <c r="P45" s="4" t="e">
        <v>#N/A</v>
      </c>
      <c r="Q45" s="4" t="e">
        <v>#N/A</v>
      </c>
      <c r="R45" s="4" t="e">
        <v>#N/A</v>
      </c>
      <c r="S45" s="4" t="e">
        <v>#N/A</v>
      </c>
    </row>
    <row r="46" spans="1:19" x14ac:dyDescent="0.25">
      <c r="A46" t="s">
        <v>694</v>
      </c>
      <c r="B46" s="2">
        <v>26450</v>
      </c>
      <c r="C46" s="4" t="e">
        <v>#N/A</v>
      </c>
      <c r="G46" s="4">
        <v>8282</v>
      </c>
      <c r="H46" s="4" t="e">
        <v>#N/A</v>
      </c>
      <c r="I46" s="4" t="e">
        <v>#N/A</v>
      </c>
      <c r="J46" s="4" t="e">
        <v>#N/A</v>
      </c>
      <c r="K46" s="3" t="e">
        <v>#N/A</v>
      </c>
      <c r="L46" s="4">
        <v>18.5</v>
      </c>
      <c r="M46" s="5" t="e">
        <v>#N/A</v>
      </c>
      <c r="N46" s="5" t="e">
        <v>#N/A</v>
      </c>
      <c r="O46" s="5">
        <v>-1</v>
      </c>
      <c r="P46" s="4" t="e">
        <v>#N/A</v>
      </c>
      <c r="Q46" s="4" t="e">
        <v>#N/A</v>
      </c>
      <c r="R46" s="4" t="e">
        <v>#N/A</v>
      </c>
      <c r="S46" s="4" t="e">
        <v>#N/A</v>
      </c>
    </row>
    <row r="47" spans="1:19" x14ac:dyDescent="0.25">
      <c r="A47" t="s">
        <v>695</v>
      </c>
      <c r="B47" s="2">
        <v>26480</v>
      </c>
      <c r="C47" s="4" t="e">
        <v>#N/A</v>
      </c>
      <c r="G47" s="4">
        <v>8322</v>
      </c>
      <c r="H47" s="4" t="e">
        <v>#N/A</v>
      </c>
      <c r="I47" s="4" t="e">
        <v>#N/A</v>
      </c>
      <c r="J47" s="4" t="e">
        <v>#N/A</v>
      </c>
      <c r="K47" s="3" t="e">
        <v>#N/A</v>
      </c>
      <c r="L47" s="4">
        <v>21.2</v>
      </c>
      <c r="M47" s="5" t="e">
        <v>#N/A</v>
      </c>
      <c r="N47" s="5" t="e">
        <v>#N/A</v>
      </c>
      <c r="O47" s="5">
        <v>-1</v>
      </c>
      <c r="P47" s="4" t="e">
        <v>#N/A</v>
      </c>
      <c r="Q47" s="4" t="e">
        <v>#N/A</v>
      </c>
      <c r="R47" s="4" t="e">
        <v>#N/A</v>
      </c>
      <c r="S47" s="4" t="e">
        <v>#N/A</v>
      </c>
    </row>
    <row r="48" spans="1:19" x14ac:dyDescent="0.25">
      <c r="A48" t="s">
        <v>696</v>
      </c>
      <c r="B48" s="2">
        <v>26511</v>
      </c>
      <c r="C48" s="4" t="e">
        <v>#N/A</v>
      </c>
      <c r="G48" s="4">
        <v>8367</v>
      </c>
      <c r="H48" s="4" t="e">
        <v>#N/A</v>
      </c>
      <c r="I48" s="4" t="e">
        <v>#N/A</v>
      </c>
      <c r="J48" s="4" t="e">
        <v>#N/A</v>
      </c>
      <c r="K48" s="3" t="e">
        <v>#N/A</v>
      </c>
      <c r="L48" s="4">
        <v>20.3</v>
      </c>
      <c r="M48" s="5" t="e">
        <v>#N/A</v>
      </c>
      <c r="N48" s="5" t="e">
        <v>#N/A</v>
      </c>
      <c r="O48" s="5">
        <v>-1</v>
      </c>
      <c r="P48" s="4" t="e">
        <v>#N/A</v>
      </c>
      <c r="Q48" s="4" t="e">
        <v>#N/A</v>
      </c>
      <c r="R48" s="4" t="e">
        <v>#N/A</v>
      </c>
      <c r="S48" s="4" t="e">
        <v>#N/A</v>
      </c>
    </row>
    <row r="49" spans="1:19" x14ac:dyDescent="0.25">
      <c r="A49" t="s">
        <v>697</v>
      </c>
      <c r="B49" s="2">
        <v>26542</v>
      </c>
      <c r="C49" s="4" t="e">
        <v>#N/A</v>
      </c>
      <c r="G49" s="4">
        <v>8369</v>
      </c>
      <c r="H49" s="4" t="e">
        <v>#N/A</v>
      </c>
      <c r="I49" s="4" t="e">
        <v>#N/A</v>
      </c>
      <c r="J49" s="4" t="e">
        <v>#N/A</v>
      </c>
      <c r="K49" s="3" t="e">
        <v>#N/A</v>
      </c>
      <c r="L49" s="4">
        <v>20.399999999999999</v>
      </c>
      <c r="M49" s="5" t="e">
        <v>#N/A</v>
      </c>
      <c r="N49" s="5" t="e">
        <v>#N/A</v>
      </c>
      <c r="O49" s="5">
        <v>-1</v>
      </c>
      <c r="P49" s="4" t="e">
        <v>#N/A</v>
      </c>
      <c r="Q49" s="4" t="e">
        <v>#N/A</v>
      </c>
      <c r="R49" s="4" t="e">
        <v>#N/A</v>
      </c>
      <c r="S49" s="4" t="e">
        <v>#N/A</v>
      </c>
    </row>
    <row r="50" spans="1:19" x14ac:dyDescent="0.25">
      <c r="A50" t="s">
        <v>698</v>
      </c>
      <c r="B50" s="2">
        <v>26572</v>
      </c>
      <c r="C50" s="4" t="e">
        <v>#N/A</v>
      </c>
      <c r="G50" s="4">
        <v>8368</v>
      </c>
      <c r="H50" s="4" t="e">
        <v>#N/A</v>
      </c>
      <c r="I50" s="4" t="e">
        <v>#N/A</v>
      </c>
      <c r="J50" s="4" t="e">
        <v>#N/A</v>
      </c>
      <c r="K50" s="3" t="e">
        <v>#N/A</v>
      </c>
      <c r="L50" s="4">
        <v>20.6</v>
      </c>
      <c r="M50" s="5" t="e">
        <v>#N/A</v>
      </c>
      <c r="N50" s="5" t="e">
        <v>#N/A</v>
      </c>
      <c r="O50" s="5">
        <v>-1</v>
      </c>
      <c r="P50" s="4" t="e">
        <v>#N/A</v>
      </c>
      <c r="Q50" s="4" t="e">
        <v>#N/A</v>
      </c>
      <c r="R50" s="4" t="e">
        <v>#N/A</v>
      </c>
      <c r="S50" s="4" t="e">
        <v>#N/A</v>
      </c>
    </row>
    <row r="51" spans="1:19" x14ac:dyDescent="0.25">
      <c r="A51" t="s">
        <v>699</v>
      </c>
      <c r="B51" s="2">
        <v>26603</v>
      </c>
      <c r="C51" s="4" t="e">
        <v>#N/A</v>
      </c>
      <c r="G51" s="4">
        <v>8367</v>
      </c>
      <c r="H51" s="4" t="e">
        <v>#N/A</v>
      </c>
      <c r="I51" s="4" t="e">
        <v>#N/A</v>
      </c>
      <c r="J51" s="4" t="e">
        <v>#N/A</v>
      </c>
      <c r="K51" s="3" t="e">
        <v>#N/A</v>
      </c>
      <c r="L51" s="4">
        <v>18.100000000000001</v>
      </c>
      <c r="M51" s="5" t="e">
        <v>#N/A</v>
      </c>
      <c r="N51" s="5" t="e">
        <v>#N/A</v>
      </c>
      <c r="O51" s="5">
        <v>-1</v>
      </c>
      <c r="P51" s="4" t="e">
        <v>#N/A</v>
      </c>
      <c r="Q51" s="4" t="e">
        <v>#N/A</v>
      </c>
      <c r="R51" s="4" t="e">
        <v>#N/A</v>
      </c>
      <c r="S51" s="4" t="e">
        <v>#N/A</v>
      </c>
    </row>
    <row r="52" spans="1:19" x14ac:dyDescent="0.25">
      <c r="A52" t="s">
        <v>700</v>
      </c>
      <c r="B52" s="2">
        <v>26633</v>
      </c>
      <c r="C52" s="4" t="e">
        <v>#N/A</v>
      </c>
      <c r="G52" s="4">
        <v>8435</v>
      </c>
      <c r="H52" s="4" t="e">
        <v>#N/A</v>
      </c>
      <c r="I52" s="4" t="e">
        <v>#N/A</v>
      </c>
      <c r="J52" s="4" t="e">
        <v>#N/A</v>
      </c>
      <c r="K52" s="3" t="e">
        <v>#N/A</v>
      </c>
      <c r="L52" s="4">
        <v>18.5</v>
      </c>
      <c r="M52" s="5" t="e">
        <v>#N/A</v>
      </c>
      <c r="N52" s="5" t="e">
        <v>#N/A</v>
      </c>
      <c r="O52" s="5">
        <v>-1</v>
      </c>
      <c r="P52" s="4" t="e">
        <v>#N/A</v>
      </c>
      <c r="Q52" s="4" t="e">
        <v>#N/A</v>
      </c>
      <c r="R52" s="4" t="e">
        <v>#N/A</v>
      </c>
      <c r="S52" s="4" t="e">
        <v>#N/A</v>
      </c>
    </row>
    <row r="53" spans="1:19" x14ac:dyDescent="0.25">
      <c r="A53" t="s">
        <v>701</v>
      </c>
      <c r="B53" s="2">
        <v>26664</v>
      </c>
      <c r="C53" s="4" t="e">
        <v>#N/A</v>
      </c>
      <c r="G53" s="4">
        <v>8484</v>
      </c>
      <c r="H53" s="4" t="e">
        <v>#N/A</v>
      </c>
      <c r="I53" s="4" t="e">
        <v>#N/A</v>
      </c>
      <c r="J53" s="4" t="e">
        <v>#N/A</v>
      </c>
      <c r="K53" s="3" t="e">
        <v>#N/A</v>
      </c>
      <c r="L53" s="4">
        <v>18.899999999999999</v>
      </c>
      <c r="M53" s="5" t="e">
        <v>#N/A</v>
      </c>
      <c r="N53" s="5" t="e">
        <v>#N/A</v>
      </c>
      <c r="O53" s="5">
        <v>-1</v>
      </c>
      <c r="P53" s="4" t="e">
        <v>#N/A</v>
      </c>
      <c r="Q53" s="4" t="e">
        <v>#N/A</v>
      </c>
      <c r="R53" s="4" t="e">
        <v>#N/A</v>
      </c>
      <c r="S53" s="4" t="e">
        <v>#N/A</v>
      </c>
    </row>
    <row r="54" spans="1:19" x14ac:dyDescent="0.25">
      <c r="A54" t="s">
        <v>702</v>
      </c>
      <c r="B54" s="2">
        <v>26695</v>
      </c>
      <c r="C54" s="4" t="e">
        <v>#N/A</v>
      </c>
      <c r="G54" s="4">
        <v>8531</v>
      </c>
      <c r="H54" s="4" t="e">
        <v>#N/A</v>
      </c>
      <c r="I54" s="4" t="e">
        <v>#N/A</v>
      </c>
      <c r="J54" s="4" t="e">
        <v>#N/A</v>
      </c>
      <c r="K54" s="3" t="e">
        <v>#N/A</v>
      </c>
      <c r="L54" s="4">
        <v>22</v>
      </c>
      <c r="M54" s="5" t="e">
        <v>#N/A</v>
      </c>
      <c r="N54" s="5" t="e">
        <v>#N/A</v>
      </c>
      <c r="O54" s="5">
        <v>-1</v>
      </c>
      <c r="P54" s="4" t="e">
        <v>#N/A</v>
      </c>
      <c r="Q54" s="4" t="e">
        <v>#N/A</v>
      </c>
      <c r="R54" s="4" t="e">
        <v>#N/A</v>
      </c>
      <c r="S54" s="4" t="e">
        <v>#N/A</v>
      </c>
    </row>
    <row r="55" spans="1:19" x14ac:dyDescent="0.25">
      <c r="A55" t="s">
        <v>703</v>
      </c>
      <c r="B55" s="2">
        <v>26723</v>
      </c>
      <c r="C55" s="4" t="e">
        <v>#N/A</v>
      </c>
      <c r="G55" s="4">
        <v>8618</v>
      </c>
      <c r="H55" s="4" t="e">
        <v>#N/A</v>
      </c>
      <c r="I55" s="4" t="e">
        <v>#N/A</v>
      </c>
      <c r="J55" s="4" t="e">
        <v>#N/A</v>
      </c>
      <c r="K55" s="3" t="e">
        <v>#N/A</v>
      </c>
      <c r="L55" s="4">
        <v>21.7</v>
      </c>
      <c r="M55" s="5" t="e">
        <v>#N/A</v>
      </c>
      <c r="N55" s="5" t="e">
        <v>#N/A</v>
      </c>
      <c r="O55" s="5">
        <v>-1</v>
      </c>
      <c r="P55" s="4" t="e">
        <v>#N/A</v>
      </c>
      <c r="Q55" s="4" t="e">
        <v>#N/A</v>
      </c>
      <c r="R55" s="4" t="e">
        <v>#N/A</v>
      </c>
      <c r="S55" s="4" t="e">
        <v>#N/A</v>
      </c>
    </row>
    <row r="56" spans="1:19" x14ac:dyDescent="0.25">
      <c r="A56" t="s">
        <v>704</v>
      </c>
      <c r="B56" s="2">
        <v>26754</v>
      </c>
      <c r="C56" s="4" t="e">
        <v>#N/A</v>
      </c>
      <c r="G56" s="4">
        <v>8686</v>
      </c>
      <c r="H56" s="4" t="e">
        <v>#N/A</v>
      </c>
      <c r="I56" s="4" t="e">
        <v>#N/A</v>
      </c>
      <c r="J56" s="4" t="e">
        <v>#N/A</v>
      </c>
      <c r="K56" s="3" t="e">
        <v>#N/A</v>
      </c>
      <c r="L56" s="4">
        <v>24.6</v>
      </c>
      <c r="M56" s="5" t="e">
        <v>#N/A</v>
      </c>
      <c r="N56" s="5" t="e">
        <v>#N/A</v>
      </c>
      <c r="O56" s="5">
        <v>-1</v>
      </c>
      <c r="P56" s="4" t="e">
        <v>#N/A</v>
      </c>
      <c r="Q56" s="4" t="e">
        <v>#N/A</v>
      </c>
      <c r="R56" s="4" t="e">
        <v>#N/A</v>
      </c>
      <c r="S56" s="4" t="e">
        <v>#N/A</v>
      </c>
    </row>
    <row r="57" spans="1:19" x14ac:dyDescent="0.25">
      <c r="A57" t="s">
        <v>705</v>
      </c>
      <c r="B57" s="2">
        <v>26784</v>
      </c>
      <c r="C57" s="4" t="e">
        <v>#N/A</v>
      </c>
      <c r="G57" s="4">
        <v>8744</v>
      </c>
      <c r="H57" s="4" t="e">
        <v>#N/A</v>
      </c>
      <c r="I57" s="4" t="e">
        <v>#N/A</v>
      </c>
      <c r="J57" s="4" t="e">
        <v>#N/A</v>
      </c>
      <c r="K57" s="3" t="e">
        <v>#N/A</v>
      </c>
      <c r="L57" s="4">
        <v>20.3</v>
      </c>
      <c r="M57" s="5" t="e">
        <v>#N/A</v>
      </c>
      <c r="N57" s="5" t="e">
        <v>#N/A</v>
      </c>
      <c r="O57" s="5">
        <v>-1</v>
      </c>
      <c r="P57" s="4" t="e">
        <v>#N/A</v>
      </c>
      <c r="Q57" s="4" t="e">
        <v>#N/A</v>
      </c>
      <c r="R57" s="4" t="e">
        <v>#N/A</v>
      </c>
      <c r="S57" s="4" t="e">
        <v>#N/A</v>
      </c>
    </row>
    <row r="58" spans="1:19" x14ac:dyDescent="0.25">
      <c r="A58" t="s">
        <v>706</v>
      </c>
      <c r="B58" s="2">
        <v>26815</v>
      </c>
      <c r="C58" s="4" t="e">
        <v>#N/A</v>
      </c>
      <c r="G58" s="4">
        <v>8761</v>
      </c>
      <c r="H58" s="4" t="e">
        <v>#N/A</v>
      </c>
      <c r="I58" s="4" t="e">
        <v>#N/A</v>
      </c>
      <c r="J58" s="4" t="e">
        <v>#N/A</v>
      </c>
      <c r="K58" s="3" t="e">
        <v>#N/A</v>
      </c>
      <c r="L58" s="4">
        <v>22.4</v>
      </c>
      <c r="M58" s="5" t="e">
        <v>#N/A</v>
      </c>
      <c r="N58" s="5" t="e">
        <v>#N/A</v>
      </c>
      <c r="O58" s="5">
        <v>-1</v>
      </c>
      <c r="P58" s="4" t="e">
        <v>#N/A</v>
      </c>
      <c r="Q58" s="4" t="e">
        <v>#N/A</v>
      </c>
      <c r="R58" s="4" t="e">
        <v>#N/A</v>
      </c>
      <c r="S58" s="4" t="e">
        <v>#N/A</v>
      </c>
    </row>
    <row r="59" spans="1:19" x14ac:dyDescent="0.25">
      <c r="A59" t="s">
        <v>707</v>
      </c>
      <c r="B59" s="2">
        <v>26845</v>
      </c>
      <c r="C59" s="4" t="e">
        <v>#N/A</v>
      </c>
      <c r="G59" s="4">
        <v>8818</v>
      </c>
      <c r="H59" s="4" t="e">
        <v>#N/A</v>
      </c>
      <c r="I59" s="4" t="e">
        <v>#N/A</v>
      </c>
      <c r="J59" s="4" t="e">
        <v>#N/A</v>
      </c>
      <c r="K59" s="3" t="e">
        <v>#N/A</v>
      </c>
      <c r="L59" s="4">
        <v>22.3</v>
      </c>
      <c r="M59" s="5" t="e">
        <v>#N/A</v>
      </c>
      <c r="N59" s="5" t="e">
        <v>#N/A</v>
      </c>
      <c r="O59" s="5">
        <v>-1</v>
      </c>
      <c r="P59" s="4" t="e">
        <v>#N/A</v>
      </c>
      <c r="Q59" s="4" t="e">
        <v>#N/A</v>
      </c>
      <c r="R59" s="4" t="e">
        <v>#N/A</v>
      </c>
      <c r="S59" s="4" t="e">
        <v>#N/A</v>
      </c>
    </row>
    <row r="60" spans="1:19" x14ac:dyDescent="0.25">
      <c r="A60" t="s">
        <v>708</v>
      </c>
      <c r="B60" s="2">
        <v>26876</v>
      </c>
      <c r="C60" s="4" t="e">
        <v>#N/A</v>
      </c>
      <c r="G60" s="4">
        <v>8736</v>
      </c>
      <c r="H60" s="4" t="e">
        <v>#N/A</v>
      </c>
      <c r="I60" s="4" t="e">
        <v>#N/A</v>
      </c>
      <c r="J60" s="4" t="e">
        <v>#N/A</v>
      </c>
      <c r="K60" s="3" t="e">
        <v>#N/A</v>
      </c>
      <c r="L60" s="4">
        <v>21.8</v>
      </c>
      <c r="M60" s="5" t="e">
        <v>#N/A</v>
      </c>
      <c r="N60" s="5" t="e">
        <v>#N/A</v>
      </c>
      <c r="O60" s="5">
        <v>-1</v>
      </c>
      <c r="P60" s="4" t="e">
        <v>#N/A</v>
      </c>
      <c r="Q60" s="4" t="e">
        <v>#N/A</v>
      </c>
      <c r="R60" s="4" t="e">
        <v>#N/A</v>
      </c>
      <c r="S60" s="4" t="e">
        <v>#N/A</v>
      </c>
    </row>
    <row r="61" spans="1:19" x14ac:dyDescent="0.25">
      <c r="A61" t="s">
        <v>709</v>
      </c>
      <c r="B61" s="2">
        <v>26907</v>
      </c>
      <c r="C61" s="4" t="e">
        <v>#N/A</v>
      </c>
      <c r="G61" s="4">
        <v>8778</v>
      </c>
      <c r="H61" s="4" t="e">
        <v>#N/A</v>
      </c>
      <c r="I61" s="4" t="e">
        <v>#N/A</v>
      </c>
      <c r="J61" s="4" t="e">
        <v>#N/A</v>
      </c>
      <c r="K61" s="3" t="e">
        <v>#N/A</v>
      </c>
      <c r="L61" s="4">
        <v>23.3</v>
      </c>
      <c r="M61" s="5" t="e">
        <v>#N/A</v>
      </c>
      <c r="N61" s="5" t="e">
        <v>#N/A</v>
      </c>
      <c r="O61" s="5">
        <v>-1</v>
      </c>
      <c r="P61" s="4" t="e">
        <v>#N/A</v>
      </c>
      <c r="Q61" s="4" t="e">
        <v>#N/A</v>
      </c>
      <c r="R61" s="4" t="e">
        <v>#N/A</v>
      </c>
      <c r="S61" s="4" t="e">
        <v>#N/A</v>
      </c>
    </row>
    <row r="62" spans="1:19" x14ac:dyDescent="0.25">
      <c r="A62" t="s">
        <v>710</v>
      </c>
      <c r="B62" s="2">
        <v>26937</v>
      </c>
      <c r="C62" s="4" t="e">
        <v>#N/A</v>
      </c>
      <c r="G62" s="4">
        <v>8767</v>
      </c>
      <c r="H62" s="4" t="e">
        <v>#N/A</v>
      </c>
      <c r="I62" s="4" t="e">
        <v>#N/A</v>
      </c>
      <c r="J62" s="4" t="e">
        <v>#N/A</v>
      </c>
      <c r="K62" s="3" t="e">
        <v>#N/A</v>
      </c>
      <c r="L62" s="4">
        <v>21.9</v>
      </c>
      <c r="M62" s="5" t="e">
        <v>#N/A</v>
      </c>
      <c r="N62" s="5" t="e">
        <v>#N/A</v>
      </c>
      <c r="O62" s="5">
        <v>-1</v>
      </c>
      <c r="P62" s="4" t="e">
        <v>#N/A</v>
      </c>
      <c r="Q62" s="4" t="e">
        <v>#N/A</v>
      </c>
      <c r="R62" s="4" t="e">
        <v>#N/A</v>
      </c>
      <c r="S62" s="4" t="e">
        <v>#N/A</v>
      </c>
    </row>
    <row r="63" spans="1:19" x14ac:dyDescent="0.25">
      <c r="A63" t="s">
        <v>711</v>
      </c>
      <c r="B63" s="2">
        <v>26968</v>
      </c>
      <c r="C63" s="4" t="e">
        <v>#N/A</v>
      </c>
      <c r="G63" s="4">
        <v>8843</v>
      </c>
      <c r="H63" s="4" t="e">
        <v>#N/A</v>
      </c>
      <c r="I63" s="4" t="e">
        <v>#N/A</v>
      </c>
      <c r="J63" s="4" t="e">
        <v>#N/A</v>
      </c>
      <c r="K63" s="3" t="e">
        <v>#N/A</v>
      </c>
      <c r="L63" s="4">
        <v>21.8</v>
      </c>
      <c r="M63" s="5" t="e">
        <v>#N/A</v>
      </c>
      <c r="N63" s="5" t="e">
        <v>#N/A</v>
      </c>
      <c r="O63" s="5">
        <v>-1</v>
      </c>
      <c r="P63" s="4" t="e">
        <v>#N/A</v>
      </c>
      <c r="Q63" s="4" t="e">
        <v>#N/A</v>
      </c>
      <c r="R63" s="4" t="e">
        <v>#N/A</v>
      </c>
      <c r="S63" s="4" t="e">
        <v>#N/A</v>
      </c>
    </row>
    <row r="64" spans="1:19" x14ac:dyDescent="0.25">
      <c r="A64" t="s">
        <v>712</v>
      </c>
      <c r="B64" s="2">
        <v>26998</v>
      </c>
      <c r="C64" s="4" t="e">
        <v>#N/A</v>
      </c>
      <c r="G64" s="4">
        <v>8891</v>
      </c>
      <c r="H64" s="4" t="e">
        <v>#N/A</v>
      </c>
      <c r="I64" s="4" t="e">
        <v>#N/A</v>
      </c>
      <c r="J64" s="4" t="e">
        <v>#N/A</v>
      </c>
      <c r="K64" s="3" t="e">
        <v>#N/A</v>
      </c>
      <c r="L64" s="4">
        <v>24.5</v>
      </c>
      <c r="M64" s="5" t="e">
        <v>#N/A</v>
      </c>
      <c r="N64" s="5" t="e">
        <v>#N/A</v>
      </c>
      <c r="O64" s="5">
        <v>-1</v>
      </c>
      <c r="P64" s="4" t="e">
        <v>#N/A</v>
      </c>
      <c r="Q64" s="4" t="e">
        <v>#N/A</v>
      </c>
      <c r="R64" s="4" t="e">
        <v>#N/A</v>
      </c>
      <c r="S64" s="4" t="e">
        <v>#N/A</v>
      </c>
    </row>
    <row r="65" spans="1:19" x14ac:dyDescent="0.25">
      <c r="A65" t="s">
        <v>713</v>
      </c>
      <c r="B65" s="2">
        <v>27029</v>
      </c>
      <c r="C65" s="4" t="e">
        <v>#N/A</v>
      </c>
      <c r="G65" s="4">
        <v>8936</v>
      </c>
      <c r="H65" s="4" t="e">
        <v>#N/A</v>
      </c>
      <c r="I65" s="4" t="e">
        <v>#N/A</v>
      </c>
      <c r="J65" s="4" t="e">
        <v>#N/A</v>
      </c>
      <c r="K65" s="3" t="e">
        <v>#N/A</v>
      </c>
      <c r="L65" s="4">
        <v>24.5</v>
      </c>
      <c r="M65" s="5" t="e">
        <v>#N/A</v>
      </c>
      <c r="N65" s="5" t="e">
        <v>#N/A</v>
      </c>
      <c r="O65" s="5">
        <v>-1</v>
      </c>
      <c r="P65" s="4" t="e">
        <v>#N/A</v>
      </c>
      <c r="Q65" s="4" t="e">
        <v>#N/A</v>
      </c>
      <c r="R65" s="4" t="e">
        <v>#N/A</v>
      </c>
      <c r="S65" s="4" t="e">
        <v>#N/A</v>
      </c>
    </row>
    <row r="66" spans="1:19" x14ac:dyDescent="0.25">
      <c r="A66" t="s">
        <v>714</v>
      </c>
      <c r="B66" s="2">
        <v>27060</v>
      </c>
      <c r="C66" s="4" t="e">
        <v>#N/A</v>
      </c>
      <c r="G66" s="4">
        <v>8998</v>
      </c>
      <c r="H66" s="4" t="e">
        <v>#N/A</v>
      </c>
      <c r="I66" s="4" t="e">
        <v>#N/A</v>
      </c>
      <c r="J66" s="4" t="e">
        <v>#N/A</v>
      </c>
      <c r="K66" s="3" t="e">
        <v>#N/A</v>
      </c>
      <c r="L66" s="4">
        <v>21.3</v>
      </c>
      <c r="M66" s="5" t="e">
        <v>#N/A</v>
      </c>
      <c r="N66" s="5" t="e">
        <v>#N/A</v>
      </c>
      <c r="O66" s="5">
        <v>-1</v>
      </c>
      <c r="P66" s="4" t="e">
        <v>#N/A</v>
      </c>
      <c r="Q66" s="4" t="e">
        <v>#N/A</v>
      </c>
      <c r="R66" s="4" t="e">
        <v>#N/A</v>
      </c>
      <c r="S66" s="4" t="e">
        <v>#N/A</v>
      </c>
    </row>
    <row r="67" spans="1:19" x14ac:dyDescent="0.25">
      <c r="A67" t="s">
        <v>715</v>
      </c>
      <c r="B67" s="2">
        <v>27088</v>
      </c>
      <c r="C67" s="4" t="e">
        <v>#N/A</v>
      </c>
      <c r="G67" s="4">
        <v>9025</v>
      </c>
      <c r="H67" s="4" t="e">
        <v>#N/A</v>
      </c>
      <c r="I67" s="4" t="e">
        <v>#N/A</v>
      </c>
      <c r="J67" s="4" t="e">
        <v>#N/A</v>
      </c>
      <c r="K67" s="3" t="e">
        <v>#N/A</v>
      </c>
      <c r="L67" s="4">
        <v>22.9</v>
      </c>
      <c r="M67" s="5" t="e">
        <v>#N/A</v>
      </c>
      <c r="N67" s="5" t="e">
        <v>#N/A</v>
      </c>
      <c r="O67" s="5">
        <v>-1</v>
      </c>
      <c r="P67" s="4" t="e">
        <v>#N/A</v>
      </c>
      <c r="Q67" s="4" t="e">
        <v>#N/A</v>
      </c>
      <c r="R67" s="4" t="e">
        <v>#N/A</v>
      </c>
      <c r="S67" s="4" t="e">
        <v>#N/A</v>
      </c>
    </row>
    <row r="68" spans="1:19" x14ac:dyDescent="0.25">
      <c r="A68" t="s">
        <v>716</v>
      </c>
      <c r="B68" s="2">
        <v>27119</v>
      </c>
      <c r="C68" s="4" t="e">
        <v>#N/A</v>
      </c>
      <c r="G68" s="4">
        <v>9035</v>
      </c>
      <c r="H68" s="4" t="e">
        <v>#N/A</v>
      </c>
      <c r="I68" s="4" t="e">
        <v>#N/A</v>
      </c>
      <c r="J68" s="4" t="e">
        <v>#N/A</v>
      </c>
      <c r="K68" s="3" t="e">
        <v>#N/A</v>
      </c>
      <c r="L68" s="4">
        <v>23.5</v>
      </c>
      <c r="M68" s="5" t="e">
        <v>#N/A</v>
      </c>
      <c r="N68" s="5" t="e">
        <v>#N/A</v>
      </c>
      <c r="O68" s="5">
        <v>-1</v>
      </c>
      <c r="P68" s="4" t="e">
        <v>#N/A</v>
      </c>
      <c r="Q68" s="4" t="e">
        <v>#N/A</v>
      </c>
      <c r="R68" s="4" t="e">
        <v>#N/A</v>
      </c>
      <c r="S68" s="4" t="e">
        <v>#N/A</v>
      </c>
    </row>
    <row r="69" spans="1:19" x14ac:dyDescent="0.25">
      <c r="A69" t="s">
        <v>717</v>
      </c>
      <c r="B69" s="2">
        <v>27149</v>
      </c>
      <c r="C69" s="4" t="e">
        <v>#N/A</v>
      </c>
      <c r="G69" s="4">
        <v>9097</v>
      </c>
      <c r="H69" s="4" t="e">
        <v>#N/A</v>
      </c>
      <c r="I69" s="4" t="e">
        <v>#N/A</v>
      </c>
      <c r="J69" s="4" t="e">
        <v>#N/A</v>
      </c>
      <c r="K69" s="3" t="e">
        <v>#N/A</v>
      </c>
      <c r="L69" s="4">
        <v>18.7</v>
      </c>
      <c r="M69" s="5" t="e">
        <v>#N/A</v>
      </c>
      <c r="N69" s="5" t="e">
        <v>#N/A</v>
      </c>
      <c r="O69" s="5">
        <v>-1</v>
      </c>
      <c r="P69" s="4" t="e">
        <v>#N/A</v>
      </c>
      <c r="Q69" s="4" t="e">
        <v>#N/A</v>
      </c>
      <c r="R69" s="4" t="e">
        <v>#N/A</v>
      </c>
      <c r="S69" s="4" t="e">
        <v>#N/A</v>
      </c>
    </row>
    <row r="70" spans="1:19" x14ac:dyDescent="0.25">
      <c r="A70" t="s">
        <v>718</v>
      </c>
      <c r="B70" s="2">
        <v>27180</v>
      </c>
      <c r="C70" s="4" t="e">
        <v>#N/A</v>
      </c>
      <c r="G70" s="4">
        <v>9061</v>
      </c>
      <c r="H70" s="4" t="e">
        <v>#N/A</v>
      </c>
      <c r="I70" s="4" t="e">
        <v>#N/A</v>
      </c>
      <c r="J70" s="4" t="e">
        <v>#N/A</v>
      </c>
      <c r="K70" s="3" t="e">
        <v>#N/A</v>
      </c>
      <c r="L70" s="4">
        <v>17.7</v>
      </c>
      <c r="M70" s="5" t="e">
        <v>#N/A</v>
      </c>
      <c r="N70" s="5" t="e">
        <v>#N/A</v>
      </c>
      <c r="O70" s="5">
        <v>-1</v>
      </c>
      <c r="P70" s="4" t="e">
        <v>#N/A</v>
      </c>
      <c r="Q70" s="4" t="e">
        <v>#N/A</v>
      </c>
      <c r="R70" s="4" t="e">
        <v>#N/A</v>
      </c>
      <c r="S70" s="4" t="e">
        <v>#N/A</v>
      </c>
    </row>
    <row r="71" spans="1:19" x14ac:dyDescent="0.25">
      <c r="A71" t="s">
        <v>719</v>
      </c>
      <c r="B71" s="2">
        <v>27210</v>
      </c>
      <c r="C71" s="4" t="e">
        <v>#N/A</v>
      </c>
      <c r="G71" s="4">
        <v>9087</v>
      </c>
      <c r="H71" s="4" t="e">
        <v>#N/A</v>
      </c>
      <c r="I71" s="4" t="e">
        <v>#N/A</v>
      </c>
      <c r="J71" s="4" t="e">
        <v>#N/A</v>
      </c>
      <c r="K71" s="3" t="e">
        <v>#N/A</v>
      </c>
      <c r="L71" s="4">
        <v>14.4</v>
      </c>
      <c r="M71" s="5" t="e">
        <v>#N/A</v>
      </c>
      <c r="N71" s="5" t="e">
        <v>#N/A</v>
      </c>
      <c r="O71" s="5">
        <v>-1</v>
      </c>
      <c r="P71" s="4" t="e">
        <v>#N/A</v>
      </c>
      <c r="Q71" s="4" t="e">
        <v>#N/A</v>
      </c>
      <c r="R71" s="4" t="e">
        <v>#N/A</v>
      </c>
      <c r="S71" s="4" t="e">
        <v>#N/A</v>
      </c>
    </row>
    <row r="72" spans="1:19" x14ac:dyDescent="0.25">
      <c r="A72" t="s">
        <v>720</v>
      </c>
      <c r="B72" s="2">
        <v>27241</v>
      </c>
      <c r="C72" s="4" t="e">
        <v>#N/A</v>
      </c>
      <c r="G72" s="4">
        <v>9142</v>
      </c>
      <c r="H72" s="4" t="e">
        <v>#N/A</v>
      </c>
      <c r="I72" s="4" t="e">
        <v>#N/A</v>
      </c>
      <c r="J72" s="4" t="e">
        <v>#N/A</v>
      </c>
      <c r="K72" s="3" t="e">
        <v>#N/A</v>
      </c>
      <c r="L72" s="4">
        <v>14.1</v>
      </c>
      <c r="M72" s="5" t="e">
        <v>#N/A</v>
      </c>
      <c r="N72" s="5" t="e">
        <v>#N/A</v>
      </c>
      <c r="O72" s="5">
        <v>-1</v>
      </c>
      <c r="P72" s="4" t="e">
        <v>#N/A</v>
      </c>
      <c r="Q72" s="4" t="e">
        <v>#N/A</v>
      </c>
      <c r="R72" s="4" t="e">
        <v>#N/A</v>
      </c>
      <c r="S72" s="4" t="e">
        <v>#N/A</v>
      </c>
    </row>
    <row r="73" spans="1:19" x14ac:dyDescent="0.25">
      <c r="A73" t="s">
        <v>721</v>
      </c>
      <c r="B73" s="2">
        <v>27272</v>
      </c>
      <c r="C73" s="4" t="e">
        <v>#N/A</v>
      </c>
      <c r="G73" s="4">
        <v>9193</v>
      </c>
      <c r="H73" s="4" t="e">
        <v>#N/A</v>
      </c>
      <c r="I73" s="4" t="e">
        <v>#N/A</v>
      </c>
      <c r="J73" s="4" t="e">
        <v>#N/A</v>
      </c>
      <c r="K73" s="3" t="e">
        <v>#N/A</v>
      </c>
      <c r="L73" s="4">
        <v>15.6</v>
      </c>
      <c r="M73" s="5" t="e">
        <v>#N/A</v>
      </c>
      <c r="N73" s="5" t="e">
        <v>#N/A</v>
      </c>
      <c r="O73" s="5">
        <v>-1</v>
      </c>
      <c r="P73" s="4" t="e">
        <v>#N/A</v>
      </c>
      <c r="Q73" s="4" t="e">
        <v>#N/A</v>
      </c>
      <c r="R73" s="4" t="e">
        <v>#N/A</v>
      </c>
      <c r="S73" s="4" t="e">
        <v>#N/A</v>
      </c>
    </row>
    <row r="74" spans="1:19" x14ac:dyDescent="0.25">
      <c r="A74" t="s">
        <v>722</v>
      </c>
      <c r="B74" s="2">
        <v>27302</v>
      </c>
      <c r="C74" s="4" t="e">
        <v>#N/A</v>
      </c>
      <c r="G74" s="4">
        <v>9173</v>
      </c>
      <c r="H74" s="4" t="e">
        <v>#N/A</v>
      </c>
      <c r="I74" s="4" t="e">
        <v>#N/A</v>
      </c>
      <c r="J74" s="4" t="e">
        <v>#N/A</v>
      </c>
      <c r="K74" s="3" t="e">
        <v>#N/A</v>
      </c>
      <c r="L74" s="4">
        <v>13.8</v>
      </c>
      <c r="M74" s="5" t="e">
        <v>#N/A</v>
      </c>
      <c r="N74" s="5" t="e">
        <v>#N/A</v>
      </c>
      <c r="O74" s="5">
        <v>-1</v>
      </c>
      <c r="P74" s="4" t="e">
        <v>#N/A</v>
      </c>
      <c r="Q74" s="4" t="e">
        <v>#N/A</v>
      </c>
      <c r="R74" s="4" t="e">
        <v>#N/A</v>
      </c>
      <c r="S74" s="4" t="e">
        <v>#N/A</v>
      </c>
    </row>
    <row r="75" spans="1:19" x14ac:dyDescent="0.25">
      <c r="A75" t="s">
        <v>723</v>
      </c>
      <c r="B75" s="2">
        <v>27333</v>
      </c>
      <c r="C75" s="4" t="e">
        <v>#N/A</v>
      </c>
      <c r="G75" s="4">
        <v>9204</v>
      </c>
      <c r="H75" s="4" t="e">
        <v>#N/A</v>
      </c>
      <c r="I75" s="4" t="e">
        <v>#N/A</v>
      </c>
      <c r="J75" s="4" t="e">
        <v>#N/A</v>
      </c>
      <c r="K75" s="3" t="e">
        <v>#N/A</v>
      </c>
      <c r="L75" s="4">
        <v>13.3</v>
      </c>
      <c r="M75" s="5" t="e">
        <v>#N/A</v>
      </c>
      <c r="N75" s="5" t="e">
        <v>#N/A</v>
      </c>
      <c r="O75" s="5">
        <v>-1</v>
      </c>
      <c r="P75" s="4" t="e">
        <v>#N/A</v>
      </c>
      <c r="Q75" s="4" t="e">
        <v>#N/A</v>
      </c>
      <c r="R75" s="4" t="e">
        <v>#N/A</v>
      </c>
      <c r="S75" s="4" t="e">
        <v>#N/A</v>
      </c>
    </row>
    <row r="76" spans="1:19" x14ac:dyDescent="0.25">
      <c r="A76" t="s">
        <v>724</v>
      </c>
      <c r="B76" s="2">
        <v>27363</v>
      </c>
      <c r="C76" s="4" t="e">
        <v>#N/A</v>
      </c>
      <c r="G76" s="4">
        <v>9228</v>
      </c>
      <c r="H76" s="4" t="e">
        <v>#N/A</v>
      </c>
      <c r="I76" s="4" t="e">
        <v>#N/A</v>
      </c>
      <c r="J76" s="4" t="e">
        <v>#N/A</v>
      </c>
      <c r="K76" s="3" t="e">
        <v>#N/A</v>
      </c>
      <c r="L76" s="4">
        <v>12.4</v>
      </c>
      <c r="M76" s="5" t="e">
        <v>#N/A</v>
      </c>
      <c r="N76" s="5" t="e">
        <v>#N/A</v>
      </c>
      <c r="O76" s="5">
        <v>-1</v>
      </c>
      <c r="P76" s="4" t="e">
        <v>#N/A</v>
      </c>
      <c r="Q76" s="4" t="e">
        <v>#N/A</v>
      </c>
      <c r="R76" s="4" t="e">
        <v>#N/A</v>
      </c>
      <c r="S76" s="4" t="e">
        <v>#N/A</v>
      </c>
    </row>
    <row r="77" spans="1:19" x14ac:dyDescent="0.25">
      <c r="A77" t="s">
        <v>725</v>
      </c>
      <c r="B77" s="2">
        <v>27394</v>
      </c>
      <c r="C77" s="4" t="e">
        <v>#N/A</v>
      </c>
      <c r="G77" s="4">
        <v>9251</v>
      </c>
      <c r="H77" s="4" t="e">
        <v>#N/A</v>
      </c>
      <c r="I77" s="4" t="e">
        <v>#N/A</v>
      </c>
      <c r="J77" s="4" t="e">
        <v>#N/A</v>
      </c>
      <c r="K77" s="3" t="e">
        <v>#N/A</v>
      </c>
      <c r="L77" s="4">
        <v>11.2</v>
      </c>
      <c r="M77" s="5" t="e">
        <v>#N/A</v>
      </c>
      <c r="N77" s="5" t="e">
        <v>#N/A</v>
      </c>
      <c r="O77" s="5">
        <v>-1</v>
      </c>
      <c r="P77" s="4" t="e">
        <v>#N/A</v>
      </c>
      <c r="Q77" s="4" t="e">
        <v>#N/A</v>
      </c>
      <c r="R77" s="4" t="e">
        <v>#N/A</v>
      </c>
      <c r="S77" s="4" t="e">
        <v>#N/A</v>
      </c>
    </row>
    <row r="78" spans="1:19" x14ac:dyDescent="0.25">
      <c r="A78" t="s">
        <v>726</v>
      </c>
      <c r="B78" s="2">
        <v>27425</v>
      </c>
      <c r="C78" s="4" t="e">
        <v>#N/A</v>
      </c>
      <c r="G78" s="4">
        <v>9147</v>
      </c>
      <c r="H78" s="4" t="e">
        <v>#N/A</v>
      </c>
      <c r="I78" s="4" t="e">
        <v>#N/A</v>
      </c>
      <c r="J78" s="4" t="e">
        <v>#N/A</v>
      </c>
      <c r="K78" s="3" t="e">
        <v>#N/A</v>
      </c>
      <c r="L78" s="4">
        <v>13.7</v>
      </c>
      <c r="M78" s="5" t="e">
        <v>#N/A</v>
      </c>
      <c r="N78" s="5" t="e">
        <v>#N/A</v>
      </c>
      <c r="O78" s="5">
        <v>-1</v>
      </c>
      <c r="P78" s="4" t="e">
        <v>#N/A</v>
      </c>
      <c r="Q78" s="4" t="e">
        <v>#N/A</v>
      </c>
      <c r="R78" s="4" t="e">
        <v>#N/A</v>
      </c>
      <c r="S78" s="4" t="e">
        <v>#N/A</v>
      </c>
    </row>
    <row r="79" spans="1:19" x14ac:dyDescent="0.25">
      <c r="A79" t="s">
        <v>727</v>
      </c>
      <c r="B79" s="2">
        <v>27453</v>
      </c>
      <c r="C79" s="4" t="e">
        <v>#N/A</v>
      </c>
      <c r="G79" s="4">
        <v>9176</v>
      </c>
      <c r="H79" s="4" t="e">
        <v>#N/A</v>
      </c>
      <c r="I79" s="4" t="e">
        <v>#N/A</v>
      </c>
      <c r="J79" s="4" t="e">
        <v>#N/A</v>
      </c>
      <c r="K79" s="3" t="e">
        <v>#N/A</v>
      </c>
      <c r="L79" s="4">
        <v>15.1</v>
      </c>
      <c r="M79" s="5" t="e">
        <v>#N/A</v>
      </c>
      <c r="N79" s="5" t="e">
        <v>#N/A</v>
      </c>
      <c r="O79" s="5">
        <v>-1</v>
      </c>
      <c r="P79" s="4" t="e">
        <v>#N/A</v>
      </c>
      <c r="Q79" s="4" t="e">
        <v>#N/A</v>
      </c>
      <c r="R79" s="4" t="e">
        <v>#N/A</v>
      </c>
      <c r="S79" s="4" t="e">
        <v>#N/A</v>
      </c>
    </row>
    <row r="80" spans="1:19" x14ac:dyDescent="0.25">
      <c r="A80" t="s">
        <v>728</v>
      </c>
      <c r="B80" s="2">
        <v>27484</v>
      </c>
      <c r="C80" s="4" t="e">
        <v>#N/A</v>
      </c>
      <c r="G80" s="4">
        <v>9163</v>
      </c>
      <c r="H80" s="4" t="e">
        <v>#N/A</v>
      </c>
      <c r="I80" s="4" t="e">
        <v>#N/A</v>
      </c>
      <c r="J80" s="4" t="e">
        <v>#N/A</v>
      </c>
      <c r="K80" s="3" t="e">
        <v>#N/A</v>
      </c>
      <c r="L80" s="4">
        <v>15.9</v>
      </c>
      <c r="M80" s="5" t="e">
        <v>#N/A</v>
      </c>
      <c r="N80" s="5" t="e">
        <v>#N/A</v>
      </c>
      <c r="O80" s="5">
        <v>-1</v>
      </c>
      <c r="P80" s="4" t="e">
        <v>#N/A</v>
      </c>
      <c r="Q80" s="4" t="e">
        <v>#N/A</v>
      </c>
      <c r="R80" s="4" t="e">
        <v>#N/A</v>
      </c>
      <c r="S80" s="4" t="e">
        <v>#N/A</v>
      </c>
    </row>
    <row r="81" spans="1:19" x14ac:dyDescent="0.25">
      <c r="A81" t="s">
        <v>729</v>
      </c>
      <c r="B81" s="2">
        <v>27514</v>
      </c>
      <c r="C81" s="4" t="e">
        <v>#N/A</v>
      </c>
      <c r="G81" s="4">
        <v>9219</v>
      </c>
      <c r="H81" s="4" t="e">
        <v>#N/A</v>
      </c>
      <c r="I81" s="4" t="e">
        <v>#N/A</v>
      </c>
      <c r="J81" s="4" t="e">
        <v>#N/A</v>
      </c>
      <c r="K81" s="3" t="e">
        <v>#N/A</v>
      </c>
      <c r="L81" s="4">
        <v>18.899999999999999</v>
      </c>
      <c r="M81" s="5" t="e">
        <v>#N/A</v>
      </c>
      <c r="N81" s="5" t="e">
        <v>#N/A</v>
      </c>
      <c r="O81" s="5">
        <v>-1</v>
      </c>
      <c r="P81" s="4" t="e">
        <v>#N/A</v>
      </c>
      <c r="Q81" s="4" t="e">
        <v>#N/A</v>
      </c>
      <c r="R81" s="4" t="e">
        <v>#N/A</v>
      </c>
      <c r="S81" s="4" t="e">
        <v>#N/A</v>
      </c>
    </row>
    <row r="82" spans="1:19" x14ac:dyDescent="0.25">
      <c r="A82" t="s">
        <v>730</v>
      </c>
      <c r="B82" s="2">
        <v>27545</v>
      </c>
      <c r="C82" s="4" t="e">
        <v>#N/A</v>
      </c>
      <c r="G82" s="4">
        <v>9252</v>
      </c>
      <c r="H82" s="4" t="e">
        <v>#N/A</v>
      </c>
      <c r="I82" s="4" t="e">
        <v>#N/A</v>
      </c>
      <c r="J82" s="4" t="e">
        <v>#N/A</v>
      </c>
      <c r="K82" s="3" t="e">
        <v>#N/A</v>
      </c>
      <c r="L82" s="4">
        <v>19.5</v>
      </c>
      <c r="M82" s="5" t="e">
        <v>#N/A</v>
      </c>
      <c r="N82" s="5" t="e">
        <v>#N/A</v>
      </c>
      <c r="O82" s="5">
        <v>-1</v>
      </c>
      <c r="P82" s="4" t="e">
        <v>#N/A</v>
      </c>
      <c r="Q82" s="4" t="e">
        <v>#N/A</v>
      </c>
      <c r="R82" s="4" t="e">
        <v>#N/A</v>
      </c>
      <c r="S82" s="4" t="e">
        <v>#N/A</v>
      </c>
    </row>
    <row r="83" spans="1:19" x14ac:dyDescent="0.25">
      <c r="A83" t="s">
        <v>731</v>
      </c>
      <c r="B83" s="2">
        <v>27575</v>
      </c>
      <c r="C83" s="4" t="e">
        <v>#N/A</v>
      </c>
      <c r="G83" s="4">
        <v>9305</v>
      </c>
      <c r="H83" s="4" t="e">
        <v>#N/A</v>
      </c>
      <c r="I83" s="4" t="e">
        <v>#N/A</v>
      </c>
      <c r="J83" s="4" t="e">
        <v>#N/A</v>
      </c>
      <c r="K83" s="3" t="e">
        <v>#N/A</v>
      </c>
      <c r="L83" s="4">
        <v>21</v>
      </c>
      <c r="M83" s="5" t="e">
        <v>#N/A</v>
      </c>
      <c r="N83" s="5" t="e">
        <v>#N/A</v>
      </c>
      <c r="O83" s="5">
        <v>-1</v>
      </c>
      <c r="P83" s="4" t="e">
        <v>#N/A</v>
      </c>
      <c r="Q83" s="4" t="e">
        <v>#N/A</v>
      </c>
      <c r="R83" s="4" t="e">
        <v>#N/A</v>
      </c>
      <c r="S83" s="4" t="e">
        <v>#N/A</v>
      </c>
    </row>
    <row r="84" spans="1:19" x14ac:dyDescent="0.25">
      <c r="A84" t="s">
        <v>732</v>
      </c>
      <c r="B84" s="2">
        <v>27606</v>
      </c>
      <c r="C84" s="4" t="e">
        <v>#N/A</v>
      </c>
      <c r="G84" s="4">
        <v>9292</v>
      </c>
      <c r="H84" s="4" t="e">
        <v>#N/A</v>
      </c>
      <c r="I84" s="4" t="e">
        <v>#N/A</v>
      </c>
      <c r="J84" s="4" t="e">
        <v>#N/A</v>
      </c>
      <c r="K84" s="3" t="e">
        <v>#N/A</v>
      </c>
      <c r="L84" s="4">
        <v>22.3</v>
      </c>
      <c r="M84" s="5" t="e">
        <v>#N/A</v>
      </c>
      <c r="N84" s="5" t="e">
        <v>#N/A</v>
      </c>
      <c r="O84" s="5">
        <v>-1</v>
      </c>
      <c r="P84" s="4" t="e">
        <v>#N/A</v>
      </c>
      <c r="Q84" s="4" t="e">
        <v>#N/A</v>
      </c>
      <c r="R84" s="4" t="e">
        <v>#N/A</v>
      </c>
      <c r="S84" s="4" t="e">
        <v>#N/A</v>
      </c>
    </row>
    <row r="85" spans="1:19" x14ac:dyDescent="0.25">
      <c r="A85" t="s">
        <v>733</v>
      </c>
      <c r="B85" s="2">
        <v>27637</v>
      </c>
      <c r="C85" s="4" t="e">
        <v>#N/A</v>
      </c>
      <c r="G85" s="4">
        <v>9277</v>
      </c>
      <c r="H85" s="4" t="e">
        <v>#N/A</v>
      </c>
      <c r="I85" s="4" t="e">
        <v>#N/A</v>
      </c>
      <c r="J85" s="4" t="e">
        <v>#N/A</v>
      </c>
      <c r="K85" s="3" t="e">
        <v>#N/A</v>
      </c>
      <c r="L85" s="4">
        <v>22</v>
      </c>
      <c r="M85" s="5" t="e">
        <v>#N/A</v>
      </c>
      <c r="N85" s="5" t="e">
        <v>#N/A</v>
      </c>
      <c r="O85" s="5">
        <v>-1</v>
      </c>
      <c r="P85" s="4" t="e">
        <v>#N/A</v>
      </c>
      <c r="Q85" s="4" t="e">
        <v>#N/A</v>
      </c>
      <c r="R85" s="4" t="e">
        <v>#N/A</v>
      </c>
      <c r="S85" s="4" t="e">
        <v>#N/A</v>
      </c>
    </row>
    <row r="86" spans="1:19" x14ac:dyDescent="0.25">
      <c r="A86" t="s">
        <v>734</v>
      </c>
      <c r="B86" s="2">
        <v>27667</v>
      </c>
      <c r="C86" s="4" t="e">
        <v>#N/A</v>
      </c>
      <c r="G86" s="4">
        <v>9340</v>
      </c>
      <c r="H86" s="4" t="e">
        <v>#N/A</v>
      </c>
      <c r="I86" s="4" t="e">
        <v>#N/A</v>
      </c>
      <c r="J86" s="4" t="e">
        <v>#N/A</v>
      </c>
      <c r="K86" s="3" t="e">
        <v>#N/A</v>
      </c>
      <c r="L86" s="4">
        <v>22.7</v>
      </c>
      <c r="M86" s="5" t="e">
        <v>#N/A</v>
      </c>
      <c r="N86" s="5" t="e">
        <v>#N/A</v>
      </c>
      <c r="O86" s="5">
        <v>-1</v>
      </c>
      <c r="P86" s="4" t="e">
        <v>#N/A</v>
      </c>
      <c r="Q86" s="4" t="e">
        <v>#N/A</v>
      </c>
      <c r="R86" s="4" t="e">
        <v>#N/A</v>
      </c>
      <c r="S86" s="4" t="e">
        <v>#N/A</v>
      </c>
    </row>
    <row r="87" spans="1:19" x14ac:dyDescent="0.25">
      <c r="A87" t="s">
        <v>735</v>
      </c>
      <c r="B87" s="2">
        <v>27698</v>
      </c>
      <c r="C87" s="4" t="e">
        <v>#N/A</v>
      </c>
      <c r="G87" s="4">
        <v>9361</v>
      </c>
      <c r="H87" s="4" t="e">
        <v>#N/A</v>
      </c>
      <c r="I87" s="4" t="e">
        <v>#N/A</v>
      </c>
      <c r="J87" s="4" t="e">
        <v>#N/A</v>
      </c>
      <c r="K87" s="3" t="e">
        <v>#N/A</v>
      </c>
      <c r="L87" s="4">
        <v>22.7</v>
      </c>
      <c r="M87" s="5" t="e">
        <v>#N/A</v>
      </c>
      <c r="N87" s="5" t="e">
        <v>#N/A</v>
      </c>
      <c r="O87" s="5">
        <v>-1</v>
      </c>
      <c r="P87" s="4" t="e">
        <v>#N/A</v>
      </c>
      <c r="Q87" s="4" t="e">
        <v>#N/A</v>
      </c>
      <c r="R87" s="4" t="e">
        <v>#N/A</v>
      </c>
      <c r="S87" s="4" t="e">
        <v>#N/A</v>
      </c>
    </row>
    <row r="88" spans="1:19" x14ac:dyDescent="0.25">
      <c r="A88" t="s">
        <v>736</v>
      </c>
      <c r="B88" s="2">
        <v>27728</v>
      </c>
      <c r="C88" s="4" t="e">
        <v>#N/A</v>
      </c>
      <c r="G88" s="4">
        <v>9411</v>
      </c>
      <c r="H88" s="4" t="e">
        <v>#N/A</v>
      </c>
      <c r="I88" s="4" t="e">
        <v>#N/A</v>
      </c>
      <c r="J88" s="4" t="e">
        <v>#N/A</v>
      </c>
      <c r="K88" s="3" t="e">
        <v>#N/A</v>
      </c>
      <c r="L88" s="4">
        <v>23.1</v>
      </c>
      <c r="M88" s="5" t="e">
        <v>#N/A</v>
      </c>
      <c r="N88" s="5" t="e">
        <v>#N/A</v>
      </c>
      <c r="O88" s="5">
        <v>-1</v>
      </c>
      <c r="P88" s="4" t="e">
        <v>#N/A</v>
      </c>
      <c r="Q88" s="4" t="e">
        <v>#N/A</v>
      </c>
      <c r="R88" s="4" t="e">
        <v>#N/A</v>
      </c>
      <c r="S88" s="4" t="e">
        <v>#N/A</v>
      </c>
    </row>
    <row r="89" spans="1:19" x14ac:dyDescent="0.25">
      <c r="A89" t="s">
        <v>737</v>
      </c>
      <c r="B89" s="2">
        <v>27759</v>
      </c>
      <c r="C89" s="4" t="e">
        <v>#N/A</v>
      </c>
      <c r="G89" s="4">
        <v>9459</v>
      </c>
      <c r="H89" s="4" t="e">
        <v>#N/A</v>
      </c>
      <c r="I89" s="4" t="e">
        <v>#N/A</v>
      </c>
      <c r="J89" s="4" t="e">
        <v>#N/A</v>
      </c>
      <c r="K89" s="3" t="e">
        <v>#N/A</v>
      </c>
      <c r="L89" s="4">
        <v>22.8</v>
      </c>
      <c r="M89" s="5" t="e">
        <v>#N/A</v>
      </c>
      <c r="N89" s="5" t="e">
        <v>#N/A</v>
      </c>
      <c r="O89" s="5">
        <v>-1</v>
      </c>
      <c r="P89" s="4" t="e">
        <v>#N/A</v>
      </c>
      <c r="Q89" s="4" t="e">
        <v>#N/A</v>
      </c>
      <c r="R89" s="4" t="e">
        <v>#N/A</v>
      </c>
      <c r="S89" s="4" t="e">
        <v>#N/A</v>
      </c>
    </row>
    <row r="90" spans="1:19" x14ac:dyDescent="0.25">
      <c r="A90" t="s">
        <v>738</v>
      </c>
      <c r="B90" s="2">
        <v>27790</v>
      </c>
      <c r="C90" s="4" t="e">
        <v>#N/A</v>
      </c>
      <c r="G90" s="4">
        <v>9636.7000000000007</v>
      </c>
      <c r="H90" s="4" t="e">
        <v>#N/A</v>
      </c>
      <c r="I90" s="4" t="e">
        <v>#N/A</v>
      </c>
      <c r="J90" s="4" t="e">
        <v>#N/A</v>
      </c>
      <c r="K90" s="3" t="e">
        <v>#N/A</v>
      </c>
      <c r="L90" s="4">
        <v>26.5</v>
      </c>
      <c r="M90" s="5" t="e">
        <v>#N/A</v>
      </c>
      <c r="N90" s="5" t="e">
        <v>#N/A</v>
      </c>
      <c r="O90" s="5">
        <v>-1</v>
      </c>
      <c r="P90" s="4" t="e">
        <v>#N/A</v>
      </c>
      <c r="Q90" s="4" t="e">
        <v>#N/A</v>
      </c>
      <c r="R90" s="4" t="e">
        <v>#N/A</v>
      </c>
      <c r="S90" s="4" t="e">
        <v>#N/A</v>
      </c>
    </row>
    <row r="91" spans="1:19" x14ac:dyDescent="0.25">
      <c r="A91" t="s">
        <v>739</v>
      </c>
      <c r="B91" s="2">
        <v>27819</v>
      </c>
      <c r="C91" s="4" t="e">
        <v>#N/A</v>
      </c>
      <c r="G91" s="4">
        <v>9659.7999999999993</v>
      </c>
      <c r="H91" s="4" t="e">
        <v>#N/A</v>
      </c>
      <c r="I91" s="4" t="e">
        <v>#N/A</v>
      </c>
      <c r="J91" s="4" t="e">
        <v>#N/A</v>
      </c>
      <c r="K91" s="3" t="e">
        <v>#N/A</v>
      </c>
      <c r="L91" s="4">
        <v>23.7</v>
      </c>
      <c r="M91" s="5" t="e">
        <v>#N/A</v>
      </c>
      <c r="N91" s="5" t="e">
        <v>#N/A</v>
      </c>
      <c r="O91" s="5">
        <v>-1</v>
      </c>
      <c r="P91" s="4" t="e">
        <v>#N/A</v>
      </c>
      <c r="Q91" s="4" t="e">
        <v>#N/A</v>
      </c>
      <c r="R91" s="4" t="e">
        <v>#N/A</v>
      </c>
      <c r="S91" s="4" t="e">
        <v>#N/A</v>
      </c>
    </row>
    <row r="92" spans="1:19" x14ac:dyDescent="0.25">
      <c r="A92" t="s">
        <v>740</v>
      </c>
      <c r="B92" s="2">
        <v>27850</v>
      </c>
      <c r="C92" s="4" t="e">
        <v>#N/A</v>
      </c>
      <c r="G92" s="4">
        <v>9704.2000000000007</v>
      </c>
      <c r="H92" s="4" t="e">
        <v>#N/A</v>
      </c>
      <c r="I92" s="4" t="e">
        <v>#N/A</v>
      </c>
      <c r="J92" s="4" t="e">
        <v>#N/A</v>
      </c>
      <c r="K92" s="3" t="e">
        <v>#N/A</v>
      </c>
      <c r="L92" s="4">
        <v>23.3</v>
      </c>
      <c r="M92" s="5" t="e">
        <v>#N/A</v>
      </c>
      <c r="N92" s="5" t="e">
        <v>#N/A</v>
      </c>
      <c r="O92" s="5">
        <v>-1</v>
      </c>
      <c r="P92" s="4" t="e">
        <v>#N/A</v>
      </c>
      <c r="Q92" s="4" t="e">
        <v>#N/A</v>
      </c>
      <c r="R92" s="4" t="e">
        <v>#N/A</v>
      </c>
      <c r="S92" s="4" t="e">
        <v>#N/A</v>
      </c>
    </row>
    <row r="93" spans="1:19" x14ac:dyDescent="0.25">
      <c r="A93" t="s">
        <v>741</v>
      </c>
      <c r="B93" s="2">
        <v>27880</v>
      </c>
      <c r="C93" s="4" t="e">
        <v>#N/A</v>
      </c>
      <c r="G93" s="4">
        <v>9738.2000000000007</v>
      </c>
      <c r="H93" s="4" t="e">
        <v>#N/A</v>
      </c>
      <c r="I93" s="4" t="e">
        <v>#N/A</v>
      </c>
      <c r="J93" s="4" t="e">
        <v>#N/A</v>
      </c>
      <c r="K93" s="3" t="e">
        <v>#N/A</v>
      </c>
      <c r="L93" s="4">
        <v>21.1</v>
      </c>
      <c r="M93" s="5" t="e">
        <v>#N/A</v>
      </c>
      <c r="N93" s="5" t="e">
        <v>#N/A</v>
      </c>
      <c r="O93" s="5">
        <v>-1</v>
      </c>
      <c r="P93" s="4" t="e">
        <v>#N/A</v>
      </c>
      <c r="Q93" s="4" t="e">
        <v>#N/A</v>
      </c>
      <c r="R93" s="4" t="e">
        <v>#N/A</v>
      </c>
      <c r="S93" s="4" t="e">
        <v>#N/A</v>
      </c>
    </row>
    <row r="94" spans="1:19" x14ac:dyDescent="0.25">
      <c r="A94" t="s">
        <v>742</v>
      </c>
      <c r="B94" s="2">
        <v>27911</v>
      </c>
      <c r="C94" s="4" t="e">
        <v>#N/A</v>
      </c>
      <c r="G94" s="4">
        <v>9726.1</v>
      </c>
      <c r="H94" s="4" t="e">
        <v>#N/A</v>
      </c>
      <c r="I94" s="4" t="e">
        <v>#N/A</v>
      </c>
      <c r="J94" s="4" t="e">
        <v>#N/A</v>
      </c>
      <c r="K94" s="3" t="e">
        <v>#N/A</v>
      </c>
      <c r="L94" s="4">
        <v>20.100000000000001</v>
      </c>
      <c r="M94" s="5" t="e">
        <v>#N/A</v>
      </c>
      <c r="N94" s="5" t="e">
        <v>#N/A</v>
      </c>
      <c r="O94" s="5">
        <v>-1</v>
      </c>
      <c r="P94" s="4" t="e">
        <v>#N/A</v>
      </c>
      <c r="Q94" s="4" t="e">
        <v>#N/A</v>
      </c>
      <c r="R94" s="4" t="e">
        <v>#N/A</v>
      </c>
      <c r="S94" s="4" t="e">
        <v>#N/A</v>
      </c>
    </row>
    <row r="95" spans="1:19" x14ac:dyDescent="0.25">
      <c r="A95" t="s">
        <v>743</v>
      </c>
      <c r="B95" s="2">
        <v>27941</v>
      </c>
      <c r="C95" s="4" t="e">
        <v>#N/A</v>
      </c>
      <c r="G95" s="4">
        <v>9748.2999999999993</v>
      </c>
      <c r="H95" s="4" t="e">
        <v>#N/A</v>
      </c>
      <c r="I95" s="4" t="e">
        <v>#N/A</v>
      </c>
      <c r="J95" s="4" t="e">
        <v>#N/A</v>
      </c>
      <c r="K95" s="3" t="e">
        <v>#N/A</v>
      </c>
      <c r="L95" s="4">
        <v>22.6</v>
      </c>
      <c r="M95" s="5" t="e">
        <v>#N/A</v>
      </c>
      <c r="N95" s="5" t="e">
        <v>#N/A</v>
      </c>
      <c r="O95" s="5">
        <v>-1</v>
      </c>
      <c r="P95" s="4" t="e">
        <v>#N/A</v>
      </c>
      <c r="Q95" s="4" t="e">
        <v>#N/A</v>
      </c>
      <c r="R95" s="4" t="e">
        <v>#N/A</v>
      </c>
      <c r="S95" s="4" t="e">
        <v>#N/A</v>
      </c>
    </row>
    <row r="96" spans="1:19" x14ac:dyDescent="0.25">
      <c r="A96" t="s">
        <v>744</v>
      </c>
      <c r="B96" s="2">
        <v>27972</v>
      </c>
      <c r="C96" s="4" t="e">
        <v>#N/A</v>
      </c>
      <c r="G96" s="4">
        <v>9759.5</v>
      </c>
      <c r="H96" s="4" t="e">
        <v>#N/A</v>
      </c>
      <c r="I96" s="4" t="e">
        <v>#N/A</v>
      </c>
      <c r="J96" s="4" t="e">
        <v>#N/A</v>
      </c>
      <c r="K96" s="3" t="e">
        <v>#N/A</v>
      </c>
      <c r="L96" s="4">
        <v>22.6</v>
      </c>
      <c r="M96" s="5" t="e">
        <v>#N/A</v>
      </c>
      <c r="N96" s="5" t="e">
        <v>#N/A</v>
      </c>
      <c r="O96" s="5">
        <v>-1</v>
      </c>
      <c r="P96" s="4" t="e">
        <v>#N/A</v>
      </c>
      <c r="Q96" s="4" t="e">
        <v>#N/A</v>
      </c>
      <c r="R96" s="4" t="e">
        <v>#N/A</v>
      </c>
      <c r="S96" s="4" t="e">
        <v>#N/A</v>
      </c>
    </row>
    <row r="97" spans="1:19" x14ac:dyDescent="0.25">
      <c r="A97" t="s">
        <v>745</v>
      </c>
      <c r="B97" s="2">
        <v>28003</v>
      </c>
      <c r="C97" s="4" t="e">
        <v>#N/A</v>
      </c>
      <c r="G97" s="4">
        <v>9780.5</v>
      </c>
      <c r="H97" s="4" t="e">
        <v>#N/A</v>
      </c>
      <c r="I97" s="4" t="e">
        <v>#N/A</v>
      </c>
      <c r="J97" s="4" t="e">
        <v>#N/A</v>
      </c>
      <c r="K97" s="3" t="e">
        <v>#N/A</v>
      </c>
      <c r="L97" s="4">
        <v>20.6</v>
      </c>
      <c r="M97" s="5" t="e">
        <v>#N/A</v>
      </c>
      <c r="N97" s="5" t="e">
        <v>#N/A</v>
      </c>
      <c r="O97" s="5">
        <v>-1</v>
      </c>
      <c r="P97" s="4" t="e">
        <v>#N/A</v>
      </c>
      <c r="Q97" s="4" t="e">
        <v>#N/A</v>
      </c>
      <c r="R97" s="4" t="e">
        <v>#N/A</v>
      </c>
      <c r="S97" s="4" t="e">
        <v>#N/A</v>
      </c>
    </row>
    <row r="98" spans="1:19" x14ac:dyDescent="0.25">
      <c r="A98" t="s">
        <v>746</v>
      </c>
      <c r="B98" s="2">
        <v>28033</v>
      </c>
      <c r="C98" s="4" t="e">
        <v>#N/A</v>
      </c>
      <c r="G98" s="4">
        <v>9795.2000000000007</v>
      </c>
      <c r="H98" s="4" t="e">
        <v>#N/A</v>
      </c>
      <c r="I98" s="4" t="e">
        <v>#N/A</v>
      </c>
      <c r="J98" s="4" t="e">
        <v>#N/A</v>
      </c>
      <c r="K98" s="3" t="e">
        <v>#N/A</v>
      </c>
      <c r="L98" s="4">
        <v>20.8</v>
      </c>
      <c r="M98" s="5" t="e">
        <v>#N/A</v>
      </c>
      <c r="N98" s="5" t="e">
        <v>#N/A</v>
      </c>
      <c r="O98" s="5">
        <v>-1</v>
      </c>
      <c r="P98" s="4" t="e">
        <v>#N/A</v>
      </c>
      <c r="Q98" s="4" t="e">
        <v>#N/A</v>
      </c>
      <c r="R98" s="4" t="e">
        <v>#N/A</v>
      </c>
      <c r="S98" s="4" t="e">
        <v>#N/A</v>
      </c>
    </row>
    <row r="99" spans="1:19" x14ac:dyDescent="0.25">
      <c r="A99" t="s">
        <v>747</v>
      </c>
      <c r="B99" s="2">
        <v>28064</v>
      </c>
      <c r="C99" s="4" t="e">
        <v>#N/A</v>
      </c>
      <c r="G99" s="4">
        <v>9782.5</v>
      </c>
      <c r="H99" s="4" t="e">
        <v>#N/A</v>
      </c>
      <c r="I99" s="4" t="e">
        <v>#N/A</v>
      </c>
      <c r="J99" s="4" t="e">
        <v>#N/A</v>
      </c>
      <c r="K99" s="3" t="e">
        <v>#N/A</v>
      </c>
      <c r="L99" s="4">
        <v>21.4</v>
      </c>
      <c r="M99" s="5" t="e">
        <v>#N/A</v>
      </c>
      <c r="N99" s="5" t="e">
        <v>#N/A</v>
      </c>
      <c r="O99" s="5">
        <v>-1</v>
      </c>
      <c r="P99" s="4" t="e">
        <v>#N/A</v>
      </c>
      <c r="Q99" s="4" t="e">
        <v>#N/A</v>
      </c>
      <c r="R99" s="4" t="e">
        <v>#N/A</v>
      </c>
      <c r="S99" s="4" t="e">
        <v>#N/A</v>
      </c>
    </row>
    <row r="100" spans="1:19" x14ac:dyDescent="0.25">
      <c r="A100" t="s">
        <v>748</v>
      </c>
      <c r="B100" s="2">
        <v>28094</v>
      </c>
      <c r="C100" s="4" t="e">
        <v>#N/A</v>
      </c>
      <c r="G100" s="4">
        <v>9829</v>
      </c>
      <c r="H100" s="4" t="e">
        <v>#N/A</v>
      </c>
      <c r="I100" s="4" t="e">
        <v>#N/A</v>
      </c>
      <c r="J100" s="4" t="e">
        <v>#N/A</v>
      </c>
      <c r="K100" s="3" t="e">
        <v>#N/A</v>
      </c>
      <c r="L100" s="4">
        <v>21.5</v>
      </c>
      <c r="M100" s="5" t="e">
        <v>#N/A</v>
      </c>
      <c r="N100" s="5" t="e">
        <v>#N/A</v>
      </c>
      <c r="O100" s="5">
        <v>-1</v>
      </c>
      <c r="P100" s="4" t="e">
        <v>#N/A</v>
      </c>
      <c r="Q100" s="4" t="e">
        <v>#N/A</v>
      </c>
      <c r="R100" s="4" t="e">
        <v>#N/A</v>
      </c>
      <c r="S100" s="4" t="e">
        <v>#N/A</v>
      </c>
    </row>
    <row r="101" spans="1:19" x14ac:dyDescent="0.25">
      <c r="A101" t="s">
        <v>749</v>
      </c>
      <c r="B101" s="2">
        <v>28125</v>
      </c>
      <c r="C101" s="4" t="e">
        <v>#N/A</v>
      </c>
      <c r="G101" s="4">
        <v>9862.6</v>
      </c>
      <c r="H101" s="4" t="e">
        <v>#N/A</v>
      </c>
      <c r="I101" s="4" t="e">
        <v>#N/A</v>
      </c>
      <c r="J101" s="4" t="e">
        <v>#N/A</v>
      </c>
      <c r="K101" s="3" t="e">
        <v>#N/A</v>
      </c>
      <c r="L101" s="4">
        <v>18.2</v>
      </c>
      <c r="M101" s="5" t="e">
        <v>#N/A</v>
      </c>
      <c r="N101" s="5" t="e">
        <v>#N/A</v>
      </c>
      <c r="O101" s="5">
        <v>-1</v>
      </c>
      <c r="P101" s="4" t="e">
        <v>#N/A</v>
      </c>
      <c r="Q101" s="4" t="e">
        <v>#N/A</v>
      </c>
      <c r="R101" s="4" t="e">
        <v>#N/A</v>
      </c>
      <c r="S101" s="4" t="e">
        <v>#N/A</v>
      </c>
    </row>
    <row r="102" spans="1:19" x14ac:dyDescent="0.25">
      <c r="A102" t="s">
        <v>750</v>
      </c>
      <c r="B102" s="2">
        <v>28156</v>
      </c>
      <c r="C102" s="4" t="e">
        <v>#N/A</v>
      </c>
      <c r="G102" s="4">
        <v>9869.2999999999993</v>
      </c>
      <c r="H102" s="4" t="e">
        <v>#N/A</v>
      </c>
      <c r="I102" s="4" t="e">
        <v>#N/A</v>
      </c>
      <c r="J102" s="4" t="e">
        <v>#N/A</v>
      </c>
      <c r="K102" s="3" t="e">
        <v>#N/A</v>
      </c>
      <c r="L102" s="4">
        <v>20.5</v>
      </c>
      <c r="M102" s="5" t="e">
        <v>#N/A</v>
      </c>
      <c r="N102" s="5" t="e">
        <v>#N/A</v>
      </c>
      <c r="O102" s="5">
        <v>-1</v>
      </c>
      <c r="P102" s="4" t="e">
        <v>#N/A</v>
      </c>
      <c r="Q102" s="4" t="e">
        <v>#N/A</v>
      </c>
      <c r="R102" s="4" t="e">
        <v>#N/A</v>
      </c>
      <c r="S102" s="4" t="e">
        <v>#N/A</v>
      </c>
    </row>
    <row r="103" spans="1:19" x14ac:dyDescent="0.25">
      <c r="A103" t="s">
        <v>751</v>
      </c>
      <c r="B103" s="2">
        <v>28184</v>
      </c>
      <c r="C103" s="4" t="e">
        <v>#N/A</v>
      </c>
      <c r="G103" s="4">
        <v>9874.2000000000007</v>
      </c>
      <c r="H103" s="4" t="e">
        <v>#N/A</v>
      </c>
      <c r="I103" s="4" t="e">
        <v>#N/A</v>
      </c>
      <c r="J103" s="4" t="e">
        <v>#N/A</v>
      </c>
      <c r="K103" s="3" t="e">
        <v>#N/A</v>
      </c>
      <c r="L103" s="4">
        <v>21.1</v>
      </c>
      <c r="M103" s="5" t="e">
        <v>#N/A</v>
      </c>
      <c r="N103" s="5" t="e">
        <v>#N/A</v>
      </c>
      <c r="O103" s="5">
        <v>-1</v>
      </c>
      <c r="P103" s="4" t="e">
        <v>#N/A</v>
      </c>
      <c r="Q103" s="4" t="e">
        <v>#N/A</v>
      </c>
      <c r="R103" s="4" t="e">
        <v>#N/A</v>
      </c>
      <c r="S103" s="4" t="e">
        <v>#N/A</v>
      </c>
    </row>
    <row r="104" spans="1:19" x14ac:dyDescent="0.25">
      <c r="A104" t="s">
        <v>752</v>
      </c>
      <c r="B104" s="2">
        <v>28215</v>
      </c>
      <c r="C104" s="4" t="e">
        <v>#N/A</v>
      </c>
      <c r="G104" s="4">
        <v>9865.7000000000007</v>
      </c>
      <c r="H104" s="4" t="e">
        <v>#N/A</v>
      </c>
      <c r="I104" s="4" t="e">
        <v>#N/A</v>
      </c>
      <c r="J104" s="4" t="e">
        <v>#N/A</v>
      </c>
      <c r="K104" s="3" t="e">
        <v>#N/A</v>
      </c>
      <c r="L104" s="4">
        <v>24.4</v>
      </c>
      <c r="M104" s="5" t="e">
        <v>#N/A</v>
      </c>
      <c r="N104" s="5" t="e">
        <v>#N/A</v>
      </c>
      <c r="O104" s="5">
        <v>-1</v>
      </c>
      <c r="P104" s="4" t="e">
        <v>#N/A</v>
      </c>
      <c r="Q104" s="4" t="e">
        <v>#N/A</v>
      </c>
      <c r="R104" s="4" t="e">
        <v>#N/A</v>
      </c>
      <c r="S104" s="4" t="e">
        <v>#N/A</v>
      </c>
    </row>
    <row r="105" spans="1:19" x14ac:dyDescent="0.25">
      <c r="A105" t="s">
        <v>753</v>
      </c>
      <c r="B105" s="2">
        <v>28245</v>
      </c>
      <c r="C105" s="4" t="e">
        <v>#N/A</v>
      </c>
      <c r="G105" s="4">
        <v>9892.6</v>
      </c>
      <c r="H105" s="4" t="e">
        <v>#N/A</v>
      </c>
      <c r="I105" s="4" t="e">
        <v>#N/A</v>
      </c>
      <c r="J105" s="4" t="e">
        <v>#N/A</v>
      </c>
      <c r="K105" s="3" t="e">
        <v>#N/A</v>
      </c>
      <c r="L105" s="4">
        <v>20.6</v>
      </c>
      <c r="M105" s="5" t="e">
        <v>#N/A</v>
      </c>
      <c r="N105" s="5" t="e">
        <v>#N/A</v>
      </c>
      <c r="O105" s="5">
        <v>-1</v>
      </c>
      <c r="P105" s="4" t="e">
        <v>#N/A</v>
      </c>
      <c r="Q105" s="4" t="e">
        <v>#N/A</v>
      </c>
      <c r="R105" s="4" t="e">
        <v>#N/A</v>
      </c>
      <c r="S105" s="4" t="e">
        <v>#N/A</v>
      </c>
    </row>
    <row r="106" spans="1:19" x14ac:dyDescent="0.25">
      <c r="A106" t="s">
        <v>754</v>
      </c>
      <c r="B106" s="2">
        <v>28276</v>
      </c>
      <c r="C106" s="4" t="e">
        <v>#N/A</v>
      </c>
      <c r="G106" s="4">
        <v>9912</v>
      </c>
      <c r="H106" s="4" t="e">
        <v>#N/A</v>
      </c>
      <c r="I106" s="4" t="e">
        <v>#N/A</v>
      </c>
      <c r="J106" s="4" t="e">
        <v>#N/A</v>
      </c>
      <c r="K106" s="3" t="e">
        <v>#N/A</v>
      </c>
      <c r="L106" s="4">
        <v>21.2</v>
      </c>
      <c r="M106" s="5" t="e">
        <v>#N/A</v>
      </c>
      <c r="N106" s="5" t="e">
        <v>#N/A</v>
      </c>
      <c r="O106" s="5">
        <v>-1</v>
      </c>
      <c r="P106" s="4" t="e">
        <v>#N/A</v>
      </c>
      <c r="Q106" s="4" t="e">
        <v>#N/A</v>
      </c>
      <c r="R106" s="4" t="e">
        <v>#N/A</v>
      </c>
      <c r="S106" s="4" t="e">
        <v>#N/A</v>
      </c>
    </row>
    <row r="107" spans="1:19" x14ac:dyDescent="0.25">
      <c r="A107" t="s">
        <v>755</v>
      </c>
      <c r="B107" s="2">
        <v>28306</v>
      </c>
      <c r="C107" s="4" t="e">
        <v>#N/A</v>
      </c>
      <c r="G107" s="4">
        <v>9906.9</v>
      </c>
      <c r="H107" s="4" t="e">
        <v>#N/A</v>
      </c>
      <c r="I107" s="4" t="e">
        <v>#N/A</v>
      </c>
      <c r="J107" s="4" t="e">
        <v>#N/A</v>
      </c>
      <c r="K107" s="3" t="e">
        <v>#N/A</v>
      </c>
      <c r="L107" s="4">
        <v>20.8</v>
      </c>
      <c r="M107" s="5" t="e">
        <v>#N/A</v>
      </c>
      <c r="N107" s="5" t="e">
        <v>#N/A</v>
      </c>
      <c r="O107" s="5">
        <v>-1</v>
      </c>
      <c r="P107" s="4" t="e">
        <v>#N/A</v>
      </c>
      <c r="Q107" s="4" t="e">
        <v>#N/A</v>
      </c>
      <c r="R107" s="4" t="e">
        <v>#N/A</v>
      </c>
      <c r="S107" s="4" t="e">
        <v>#N/A</v>
      </c>
    </row>
    <row r="108" spans="1:19" x14ac:dyDescent="0.25">
      <c r="A108" t="s">
        <v>756</v>
      </c>
      <c r="B108" s="2">
        <v>28337</v>
      </c>
      <c r="C108" s="4" t="e">
        <v>#N/A</v>
      </c>
      <c r="G108" s="4">
        <v>9911.4</v>
      </c>
      <c r="H108" s="4" t="e">
        <v>#N/A</v>
      </c>
      <c r="I108" s="4" t="e">
        <v>#N/A</v>
      </c>
      <c r="J108" s="4" t="e">
        <v>#N/A</v>
      </c>
      <c r="K108" s="3" t="e">
        <v>#N/A</v>
      </c>
      <c r="L108" s="4">
        <v>20.7</v>
      </c>
      <c r="M108" s="5" t="e">
        <v>#N/A</v>
      </c>
      <c r="N108" s="5" t="e">
        <v>#N/A</v>
      </c>
      <c r="O108" s="5">
        <v>-1</v>
      </c>
      <c r="P108" s="4" t="e">
        <v>#N/A</v>
      </c>
      <c r="Q108" s="4" t="e">
        <v>#N/A</v>
      </c>
      <c r="R108" s="4" t="e">
        <v>#N/A</v>
      </c>
      <c r="S108" s="4" t="e">
        <v>#N/A</v>
      </c>
    </row>
    <row r="109" spans="1:19" x14ac:dyDescent="0.25">
      <c r="A109" t="s">
        <v>757</v>
      </c>
      <c r="B109" s="2">
        <v>28368</v>
      </c>
      <c r="C109" s="4" t="e">
        <v>#N/A</v>
      </c>
      <c r="G109" s="4">
        <v>9936.6</v>
      </c>
      <c r="H109" s="4" t="e">
        <v>#N/A</v>
      </c>
      <c r="I109" s="4" t="e">
        <v>#N/A</v>
      </c>
      <c r="J109" s="4" t="e">
        <v>#N/A</v>
      </c>
      <c r="K109" s="3" t="e">
        <v>#N/A</v>
      </c>
      <c r="L109" s="4">
        <v>20</v>
      </c>
      <c r="M109" s="5" t="e">
        <v>#N/A</v>
      </c>
      <c r="N109" s="5" t="e">
        <v>#N/A</v>
      </c>
      <c r="O109" s="5">
        <v>-1</v>
      </c>
      <c r="P109" s="4" t="e">
        <v>#N/A</v>
      </c>
      <c r="Q109" s="4" t="e">
        <v>#N/A</v>
      </c>
      <c r="R109" s="4" t="e">
        <v>#N/A</v>
      </c>
      <c r="S109" s="4" t="e">
        <v>#N/A</v>
      </c>
    </row>
    <row r="110" spans="1:19" x14ac:dyDescent="0.25">
      <c r="A110" t="s">
        <v>758</v>
      </c>
      <c r="B110" s="2">
        <v>28398</v>
      </c>
      <c r="C110" s="4" t="e">
        <v>#N/A</v>
      </c>
      <c r="G110" s="4">
        <v>9937</v>
      </c>
      <c r="H110" s="4" t="e">
        <v>#N/A</v>
      </c>
      <c r="I110" s="4" t="e">
        <v>#N/A</v>
      </c>
      <c r="J110" s="4" t="e">
        <v>#N/A</v>
      </c>
      <c r="K110" s="3" t="e">
        <v>#N/A</v>
      </c>
      <c r="L110" s="4">
        <v>19.7</v>
      </c>
      <c r="M110" s="5" t="e">
        <v>#N/A</v>
      </c>
      <c r="N110" s="5" t="e">
        <v>#N/A</v>
      </c>
      <c r="O110" s="5">
        <v>-1</v>
      </c>
      <c r="P110" s="4" t="e">
        <v>#N/A</v>
      </c>
      <c r="Q110" s="4" t="e">
        <v>#N/A</v>
      </c>
      <c r="R110" s="4" t="e">
        <v>#N/A</v>
      </c>
      <c r="S110" s="4" t="e">
        <v>#N/A</v>
      </c>
    </row>
    <row r="111" spans="1:19" x14ac:dyDescent="0.25">
      <c r="A111" t="s">
        <v>759</v>
      </c>
      <c r="B111" s="2">
        <v>28429</v>
      </c>
      <c r="C111" s="4" t="e">
        <v>#N/A</v>
      </c>
      <c r="G111" s="4">
        <v>9962.1</v>
      </c>
      <c r="H111" s="4" t="e">
        <v>#N/A</v>
      </c>
      <c r="I111" s="4" t="e">
        <v>#N/A</v>
      </c>
      <c r="J111" s="4" t="e">
        <v>#N/A</v>
      </c>
      <c r="K111" s="3" t="e">
        <v>#N/A</v>
      </c>
      <c r="L111" s="4">
        <v>19.3</v>
      </c>
      <c r="M111" s="5" t="e">
        <v>#N/A</v>
      </c>
      <c r="N111" s="5" t="e">
        <v>#N/A</v>
      </c>
      <c r="O111" s="5">
        <v>-1</v>
      </c>
      <c r="P111" s="4" t="e">
        <v>#N/A</v>
      </c>
      <c r="Q111" s="4" t="e">
        <v>#N/A</v>
      </c>
      <c r="R111" s="4" t="e">
        <v>#N/A</v>
      </c>
      <c r="S111" s="4" t="e">
        <v>#N/A</v>
      </c>
    </row>
    <row r="112" spans="1:19" x14ac:dyDescent="0.25">
      <c r="A112" t="s">
        <v>760</v>
      </c>
      <c r="B112" s="2">
        <v>28459</v>
      </c>
      <c r="C112" s="4" t="e">
        <v>#N/A</v>
      </c>
      <c r="G112" s="4">
        <v>9976.2999999999993</v>
      </c>
      <c r="H112" s="4" t="e">
        <v>#N/A</v>
      </c>
      <c r="I112" s="4" t="e">
        <v>#N/A</v>
      </c>
      <c r="J112" s="4" t="e">
        <v>#N/A</v>
      </c>
      <c r="K112" s="3" t="e">
        <v>#N/A</v>
      </c>
      <c r="L112" s="4">
        <v>22.2</v>
      </c>
      <c r="M112" s="5" t="e">
        <v>#N/A</v>
      </c>
      <c r="N112" s="5" t="e">
        <v>#N/A</v>
      </c>
      <c r="O112" s="5">
        <v>-1</v>
      </c>
      <c r="P112" s="4" t="e">
        <v>#N/A</v>
      </c>
      <c r="Q112" s="4" t="e">
        <v>#N/A</v>
      </c>
      <c r="R112" s="4" t="e">
        <v>#N/A</v>
      </c>
      <c r="S112" s="4" t="e">
        <v>#N/A</v>
      </c>
    </row>
    <row r="113" spans="1:19" x14ac:dyDescent="0.25">
      <c r="A113" t="s">
        <v>761</v>
      </c>
      <c r="B113" s="2">
        <v>28490</v>
      </c>
      <c r="C113" s="4" t="e">
        <v>#N/A</v>
      </c>
      <c r="G113" s="4">
        <v>10002.299999999999</v>
      </c>
      <c r="H113" s="4" t="e">
        <v>#N/A</v>
      </c>
      <c r="I113" s="4" t="e">
        <v>#N/A</v>
      </c>
      <c r="J113" s="4" t="e">
        <v>#N/A</v>
      </c>
      <c r="K113" s="3" t="e">
        <v>#N/A</v>
      </c>
      <c r="L113" s="4">
        <v>23.1</v>
      </c>
      <c r="M113" s="5" t="e">
        <v>#N/A</v>
      </c>
      <c r="N113" s="5" t="e">
        <v>#N/A</v>
      </c>
      <c r="O113" s="5">
        <v>-1</v>
      </c>
      <c r="P113" s="4" t="e">
        <v>#N/A</v>
      </c>
      <c r="Q113" s="4" t="e">
        <v>#N/A</v>
      </c>
      <c r="R113" s="4" t="e">
        <v>#N/A</v>
      </c>
      <c r="S113" s="4" t="e">
        <v>#N/A</v>
      </c>
    </row>
    <row r="114" spans="1:19" x14ac:dyDescent="0.25">
      <c r="A114" t="s">
        <v>762</v>
      </c>
      <c r="B114" s="2">
        <v>28521</v>
      </c>
      <c r="C114" s="4" t="e">
        <v>#N/A</v>
      </c>
      <c r="G114" s="4">
        <v>10013</v>
      </c>
      <c r="H114" s="4" t="e">
        <v>#N/A</v>
      </c>
      <c r="I114" s="4" t="e">
        <v>#N/A</v>
      </c>
      <c r="J114" s="4" t="e">
        <v>#N/A</v>
      </c>
      <c r="K114" s="3" t="e">
        <v>#N/A</v>
      </c>
      <c r="L114" s="4">
        <v>19.600000000000001</v>
      </c>
      <c r="M114" s="5" t="e">
        <v>#N/A</v>
      </c>
      <c r="N114" s="5" t="e">
        <v>#N/A</v>
      </c>
      <c r="O114" s="5">
        <v>-1</v>
      </c>
      <c r="P114" s="4" t="e">
        <v>#N/A</v>
      </c>
      <c r="Q114" s="4" t="e">
        <v>#N/A</v>
      </c>
      <c r="R114" s="4" t="e">
        <v>#N/A</v>
      </c>
      <c r="S114" s="4" t="e">
        <v>#N/A</v>
      </c>
    </row>
    <row r="115" spans="1:19" x14ac:dyDescent="0.25">
      <c r="A115" t="s">
        <v>763</v>
      </c>
      <c r="B115" s="2">
        <v>28549</v>
      </c>
      <c r="C115" s="4" t="e">
        <v>#N/A</v>
      </c>
      <c r="G115" s="4">
        <v>10067.5</v>
      </c>
      <c r="H115" s="4" t="e">
        <v>#N/A</v>
      </c>
      <c r="I115" s="4" t="e">
        <v>#N/A</v>
      </c>
      <c r="J115" s="4" t="e">
        <v>#N/A</v>
      </c>
      <c r="K115" s="3" t="e">
        <v>#N/A</v>
      </c>
      <c r="L115" s="4">
        <v>17.899999999999999</v>
      </c>
      <c r="M115" s="5" t="e">
        <v>#N/A</v>
      </c>
      <c r="N115" s="5" t="e">
        <v>#N/A</v>
      </c>
      <c r="O115" s="5">
        <v>-1</v>
      </c>
      <c r="P115" s="4" t="e">
        <v>#N/A</v>
      </c>
      <c r="Q115" s="4" t="e">
        <v>#N/A</v>
      </c>
      <c r="R115" s="4" t="e">
        <v>#N/A</v>
      </c>
      <c r="S115" s="4" t="e">
        <v>#N/A</v>
      </c>
    </row>
    <row r="116" spans="1:19" x14ac:dyDescent="0.25">
      <c r="A116" t="s">
        <v>764</v>
      </c>
      <c r="B116" s="2">
        <v>28580</v>
      </c>
      <c r="C116" s="4" t="e">
        <v>#N/A</v>
      </c>
      <c r="G116" s="4">
        <v>10100.299999999999</v>
      </c>
      <c r="H116" s="4" t="e">
        <v>#N/A</v>
      </c>
      <c r="I116" s="4" t="e">
        <v>#N/A</v>
      </c>
      <c r="J116" s="4" t="e">
        <v>#N/A</v>
      </c>
      <c r="K116" s="3" t="e">
        <v>#N/A</v>
      </c>
      <c r="L116" s="4">
        <v>16.3</v>
      </c>
      <c r="M116" s="5" t="e">
        <v>#N/A</v>
      </c>
      <c r="N116" s="5" t="e">
        <v>#N/A</v>
      </c>
      <c r="O116" s="5">
        <v>-1</v>
      </c>
      <c r="P116" s="4" t="e">
        <v>#N/A</v>
      </c>
      <c r="Q116" s="4" t="e">
        <v>#N/A</v>
      </c>
      <c r="R116" s="4" t="e">
        <v>#N/A</v>
      </c>
      <c r="S116" s="4" t="e">
        <v>#N/A</v>
      </c>
    </row>
    <row r="117" spans="1:19" x14ac:dyDescent="0.25">
      <c r="A117" t="s">
        <v>765</v>
      </c>
      <c r="B117" s="2">
        <v>28610</v>
      </c>
      <c r="C117" s="4" t="e">
        <v>#N/A</v>
      </c>
      <c r="G117" s="4">
        <v>10128.700000000001</v>
      </c>
      <c r="H117" s="4" t="e">
        <v>#N/A</v>
      </c>
      <c r="I117" s="4" t="e">
        <v>#N/A</v>
      </c>
      <c r="J117" s="4" t="e">
        <v>#N/A</v>
      </c>
      <c r="K117" s="3" t="e">
        <v>#N/A</v>
      </c>
      <c r="L117" s="4">
        <v>17.5</v>
      </c>
      <c r="M117" s="5" t="e">
        <v>#N/A</v>
      </c>
      <c r="N117" s="5" t="e">
        <v>#N/A</v>
      </c>
      <c r="O117" s="5">
        <v>-1</v>
      </c>
      <c r="P117" s="4" t="e">
        <v>#N/A</v>
      </c>
      <c r="Q117" s="4" t="e">
        <v>#N/A</v>
      </c>
      <c r="R117" s="4" t="e">
        <v>#N/A</v>
      </c>
      <c r="S117" s="4" t="e">
        <v>#N/A</v>
      </c>
    </row>
    <row r="118" spans="1:19" x14ac:dyDescent="0.25">
      <c r="A118" t="s">
        <v>766</v>
      </c>
      <c r="B118" s="2">
        <v>28641</v>
      </c>
      <c r="C118" s="4" t="e">
        <v>#N/A</v>
      </c>
      <c r="G118" s="4">
        <v>10146.700000000001</v>
      </c>
      <c r="H118" s="4" t="e">
        <v>#N/A</v>
      </c>
      <c r="I118" s="4" t="e">
        <v>#N/A</v>
      </c>
      <c r="J118" s="4" t="e">
        <v>#N/A</v>
      </c>
      <c r="K118" s="3" t="e">
        <v>#N/A</v>
      </c>
      <c r="L118" s="4">
        <v>17.899999999999999</v>
      </c>
      <c r="M118" s="5" t="e">
        <v>#N/A</v>
      </c>
      <c r="N118" s="5" t="e">
        <v>#N/A</v>
      </c>
      <c r="O118" s="5">
        <v>-1</v>
      </c>
      <c r="P118" s="4" t="e">
        <v>#N/A</v>
      </c>
      <c r="Q118" s="4" t="e">
        <v>#N/A</v>
      </c>
      <c r="R118" s="4" t="e">
        <v>#N/A</v>
      </c>
      <c r="S118" s="4" t="e">
        <v>#N/A</v>
      </c>
    </row>
    <row r="119" spans="1:19" x14ac:dyDescent="0.25">
      <c r="A119" t="s">
        <v>767</v>
      </c>
      <c r="B119" s="2">
        <v>28671</v>
      </c>
      <c r="C119" s="4" t="e">
        <v>#N/A</v>
      </c>
      <c r="G119" s="4">
        <v>10207.6</v>
      </c>
      <c r="H119" s="4" t="e">
        <v>#N/A</v>
      </c>
      <c r="I119" s="4" t="e">
        <v>#N/A</v>
      </c>
      <c r="J119" s="4" t="e">
        <v>#N/A</v>
      </c>
      <c r="K119" s="3" t="e">
        <v>#N/A</v>
      </c>
      <c r="L119" s="4">
        <v>17.899999999999999</v>
      </c>
      <c r="M119" s="5" t="e">
        <v>#N/A</v>
      </c>
      <c r="N119" s="5" t="e">
        <v>#N/A</v>
      </c>
      <c r="O119" s="5">
        <v>-1</v>
      </c>
      <c r="P119" s="4" t="e">
        <v>#N/A</v>
      </c>
      <c r="Q119" s="4" t="e">
        <v>#N/A</v>
      </c>
      <c r="R119" s="4" t="e">
        <v>#N/A</v>
      </c>
      <c r="S119" s="4" t="e">
        <v>#N/A</v>
      </c>
    </row>
    <row r="120" spans="1:19" x14ac:dyDescent="0.25">
      <c r="A120" t="s">
        <v>768</v>
      </c>
      <c r="B120" s="2">
        <v>28702</v>
      </c>
      <c r="C120" s="4" t="e">
        <v>#N/A</v>
      </c>
      <c r="G120" s="4">
        <v>10255</v>
      </c>
      <c r="H120" s="4" t="e">
        <v>#N/A</v>
      </c>
      <c r="I120" s="4" t="e">
        <v>#N/A</v>
      </c>
      <c r="J120" s="4" t="e">
        <v>#N/A</v>
      </c>
      <c r="K120" s="3" t="e">
        <v>#N/A</v>
      </c>
      <c r="L120" s="4">
        <v>17.899999999999999</v>
      </c>
      <c r="M120" s="5" t="e">
        <v>#N/A</v>
      </c>
      <c r="N120" s="5" t="e">
        <v>#N/A</v>
      </c>
      <c r="O120" s="5">
        <v>-1</v>
      </c>
      <c r="P120" s="4" t="e">
        <v>#N/A</v>
      </c>
      <c r="Q120" s="4" t="e">
        <v>#N/A</v>
      </c>
      <c r="R120" s="4" t="e">
        <v>#N/A</v>
      </c>
      <c r="S120" s="4" t="e">
        <v>#N/A</v>
      </c>
    </row>
    <row r="121" spans="1:19" x14ac:dyDescent="0.25">
      <c r="A121" t="s">
        <v>769</v>
      </c>
      <c r="B121" s="2">
        <v>28733</v>
      </c>
      <c r="C121" s="4" t="e">
        <v>#N/A</v>
      </c>
      <c r="G121" s="4">
        <v>10287.5</v>
      </c>
      <c r="H121" s="4" t="e">
        <v>#N/A</v>
      </c>
      <c r="I121" s="4" t="e">
        <v>#N/A</v>
      </c>
      <c r="J121" s="4" t="e">
        <v>#N/A</v>
      </c>
      <c r="K121" s="3" t="e">
        <v>#N/A</v>
      </c>
      <c r="L121" s="4">
        <v>17.399999999999999</v>
      </c>
      <c r="M121" s="5" t="e">
        <v>#N/A</v>
      </c>
      <c r="N121" s="5" t="e">
        <v>#N/A</v>
      </c>
      <c r="O121" s="5">
        <v>-1</v>
      </c>
      <c r="P121" s="4" t="e">
        <v>#N/A</v>
      </c>
      <c r="Q121" s="4" t="e">
        <v>#N/A</v>
      </c>
      <c r="R121" s="4" t="e">
        <v>#N/A</v>
      </c>
      <c r="S121" s="4" t="e">
        <v>#N/A</v>
      </c>
    </row>
    <row r="122" spans="1:19" x14ac:dyDescent="0.25">
      <c r="A122" t="s">
        <v>770</v>
      </c>
      <c r="B122" s="2">
        <v>28763</v>
      </c>
      <c r="C122" s="4" t="e">
        <v>#N/A</v>
      </c>
      <c r="G122" s="4">
        <v>10305.5</v>
      </c>
      <c r="H122" s="4" t="e">
        <v>#N/A</v>
      </c>
      <c r="I122" s="4" t="e">
        <v>#N/A</v>
      </c>
      <c r="J122" s="4" t="e">
        <v>#N/A</v>
      </c>
      <c r="K122" s="3" t="e">
        <v>#N/A</v>
      </c>
      <c r="L122" s="4">
        <v>18.2</v>
      </c>
      <c r="M122" s="5" t="e">
        <v>#N/A</v>
      </c>
      <c r="N122" s="5" t="e">
        <v>#N/A</v>
      </c>
      <c r="O122" s="5">
        <v>-1</v>
      </c>
      <c r="P122" s="4" t="e">
        <v>#N/A</v>
      </c>
      <c r="Q122" s="4" t="e">
        <v>#N/A</v>
      </c>
      <c r="R122" s="4" t="e">
        <v>#N/A</v>
      </c>
      <c r="S122" s="4" t="e">
        <v>#N/A</v>
      </c>
    </row>
    <row r="123" spans="1:19" x14ac:dyDescent="0.25">
      <c r="A123" t="s">
        <v>771</v>
      </c>
      <c r="B123" s="2">
        <v>28794</v>
      </c>
      <c r="C123" s="4" t="e">
        <v>#N/A</v>
      </c>
      <c r="G123" s="4">
        <v>10368.799999999999</v>
      </c>
      <c r="H123" s="4" t="e">
        <v>#N/A</v>
      </c>
      <c r="I123" s="4" t="e">
        <v>#N/A</v>
      </c>
      <c r="J123" s="4" t="e">
        <v>#N/A</v>
      </c>
      <c r="K123" s="3" t="e">
        <v>#N/A</v>
      </c>
      <c r="L123" s="4">
        <v>19.2</v>
      </c>
      <c r="M123" s="5" t="e">
        <v>#N/A</v>
      </c>
      <c r="N123" s="5" t="e">
        <v>#N/A</v>
      </c>
      <c r="O123" s="5">
        <v>-1</v>
      </c>
      <c r="P123" s="4" t="e">
        <v>#N/A</v>
      </c>
      <c r="Q123" s="4" t="e">
        <v>#N/A</v>
      </c>
      <c r="R123" s="4" t="e">
        <v>#N/A</v>
      </c>
      <c r="S123" s="4" t="e">
        <v>#N/A</v>
      </c>
    </row>
    <row r="124" spans="1:19" x14ac:dyDescent="0.25">
      <c r="A124" t="s">
        <v>772</v>
      </c>
      <c r="B124" s="2">
        <v>28824</v>
      </c>
      <c r="C124" s="4" t="e">
        <v>#N/A</v>
      </c>
      <c r="G124" s="4">
        <v>10387.200000000001</v>
      </c>
      <c r="H124" s="4" t="e">
        <v>#N/A</v>
      </c>
      <c r="I124" s="4" t="e">
        <v>#N/A</v>
      </c>
      <c r="J124" s="4" t="e">
        <v>#N/A</v>
      </c>
      <c r="K124" s="3" t="e">
        <v>#N/A</v>
      </c>
      <c r="L124" s="4">
        <v>17.7</v>
      </c>
      <c r="M124" s="5" t="e">
        <v>#N/A</v>
      </c>
      <c r="N124" s="5" t="e">
        <v>#N/A</v>
      </c>
      <c r="O124" s="5">
        <v>-1</v>
      </c>
      <c r="P124" s="4" t="e">
        <v>#N/A</v>
      </c>
      <c r="Q124" s="4" t="e">
        <v>#N/A</v>
      </c>
      <c r="R124" s="4" t="e">
        <v>#N/A</v>
      </c>
      <c r="S124" s="4" t="e">
        <v>#N/A</v>
      </c>
    </row>
    <row r="125" spans="1:19" x14ac:dyDescent="0.25">
      <c r="A125" t="s">
        <v>773</v>
      </c>
      <c r="B125" s="2">
        <v>28855</v>
      </c>
      <c r="C125" s="4" t="e">
        <v>#N/A</v>
      </c>
      <c r="G125" s="4">
        <v>10428.299999999999</v>
      </c>
      <c r="H125" s="4" t="e">
        <v>#N/A</v>
      </c>
      <c r="I125" s="4" t="e">
        <v>#N/A</v>
      </c>
      <c r="J125" s="4" t="e">
        <v>#N/A</v>
      </c>
      <c r="K125" s="3" t="e">
        <v>#N/A</v>
      </c>
      <c r="L125" s="4">
        <v>20.100000000000001</v>
      </c>
      <c r="M125" s="5" t="e">
        <v>#N/A</v>
      </c>
      <c r="N125" s="5" t="e">
        <v>#N/A</v>
      </c>
      <c r="O125" s="5">
        <v>-1</v>
      </c>
      <c r="P125" s="4" t="e">
        <v>#N/A</v>
      </c>
      <c r="Q125" s="4" t="e">
        <v>#N/A</v>
      </c>
      <c r="R125" s="4" t="e">
        <v>#N/A</v>
      </c>
      <c r="S125" s="4" t="e">
        <v>#N/A</v>
      </c>
    </row>
    <row r="126" spans="1:19" x14ac:dyDescent="0.25">
      <c r="A126" t="s">
        <v>774</v>
      </c>
      <c r="B126" s="2">
        <v>28886</v>
      </c>
      <c r="C126" s="4" t="e">
        <v>#N/A</v>
      </c>
      <c r="G126" s="4">
        <v>10483.1</v>
      </c>
      <c r="H126" s="4" t="e">
        <v>#N/A</v>
      </c>
      <c r="I126" s="4" t="e">
        <v>#N/A</v>
      </c>
      <c r="J126" s="4" t="e">
        <v>#N/A</v>
      </c>
      <c r="K126" s="3" t="e">
        <v>#N/A</v>
      </c>
      <c r="L126" s="4">
        <v>15.6</v>
      </c>
      <c r="M126" s="5" t="e">
        <v>#N/A</v>
      </c>
      <c r="N126" s="5" t="e">
        <v>#N/A</v>
      </c>
      <c r="O126" s="5">
        <v>-1</v>
      </c>
      <c r="P126" s="4" t="e">
        <v>#N/A</v>
      </c>
      <c r="Q126" s="4" t="e">
        <v>#N/A</v>
      </c>
      <c r="R126" s="4" t="e">
        <v>#N/A</v>
      </c>
      <c r="S126" s="4" t="e">
        <v>#N/A</v>
      </c>
    </row>
    <row r="127" spans="1:19" x14ac:dyDescent="0.25">
      <c r="A127" t="s">
        <v>775</v>
      </c>
      <c r="B127" s="2">
        <v>28914</v>
      </c>
      <c r="C127" s="4" t="e">
        <v>#N/A</v>
      </c>
      <c r="G127" s="4">
        <v>10490</v>
      </c>
      <c r="H127" s="4" t="e">
        <v>#N/A</v>
      </c>
      <c r="I127" s="4" t="e">
        <v>#N/A</v>
      </c>
      <c r="J127" s="4" t="e">
        <v>#N/A</v>
      </c>
      <c r="K127" s="3" t="e">
        <v>#N/A</v>
      </c>
      <c r="L127" s="4">
        <v>15</v>
      </c>
      <c r="M127" s="5" t="e">
        <v>#N/A</v>
      </c>
      <c r="N127" s="5" t="e">
        <v>#N/A</v>
      </c>
      <c r="O127" s="5">
        <v>-1</v>
      </c>
      <c r="P127" s="4" t="e">
        <v>#N/A</v>
      </c>
      <c r="Q127" s="4" t="e">
        <v>#N/A</v>
      </c>
      <c r="R127" s="4" t="e">
        <v>#N/A</v>
      </c>
      <c r="S127" s="4" t="e">
        <v>#N/A</v>
      </c>
    </row>
    <row r="128" spans="1:19" x14ac:dyDescent="0.25">
      <c r="A128" t="s">
        <v>776</v>
      </c>
      <c r="B128" s="2">
        <v>28945</v>
      </c>
      <c r="C128" s="4" t="e">
        <v>#N/A</v>
      </c>
      <c r="G128" s="4">
        <v>10535.9</v>
      </c>
      <c r="H128" s="4" t="e">
        <v>#N/A</v>
      </c>
      <c r="I128" s="4" t="e">
        <v>#N/A</v>
      </c>
      <c r="J128" s="4" t="e">
        <v>#N/A</v>
      </c>
      <c r="K128" s="3" t="e">
        <v>#N/A</v>
      </c>
      <c r="L128" s="4">
        <v>15.6</v>
      </c>
      <c r="M128" s="5" t="e">
        <v>#N/A</v>
      </c>
      <c r="N128" s="5" t="e">
        <v>#N/A</v>
      </c>
      <c r="O128" s="5">
        <v>-1</v>
      </c>
      <c r="P128" s="4" t="e">
        <v>#N/A</v>
      </c>
      <c r="Q128" s="4" t="e">
        <v>#N/A</v>
      </c>
      <c r="R128" s="4" t="e">
        <v>#N/A</v>
      </c>
      <c r="S128" s="4" t="e">
        <v>#N/A</v>
      </c>
    </row>
    <row r="129" spans="1:19" x14ac:dyDescent="0.25">
      <c r="A129" t="s">
        <v>777</v>
      </c>
      <c r="B129" s="2">
        <v>28975</v>
      </c>
      <c r="C129" s="4" t="e">
        <v>#N/A</v>
      </c>
      <c r="G129" s="4">
        <v>10560.8</v>
      </c>
      <c r="H129" s="4" t="e">
        <v>#N/A</v>
      </c>
      <c r="I129" s="4" t="e">
        <v>#N/A</v>
      </c>
      <c r="J129" s="4" t="e">
        <v>#N/A</v>
      </c>
      <c r="K129" s="3" t="e">
        <v>#N/A</v>
      </c>
      <c r="L129" s="4">
        <v>15.2</v>
      </c>
      <c r="M129" s="5" t="e">
        <v>#N/A</v>
      </c>
      <c r="N129" s="5" t="e">
        <v>#N/A</v>
      </c>
      <c r="O129" s="5">
        <v>-1</v>
      </c>
      <c r="P129" s="4" t="e">
        <v>#N/A</v>
      </c>
      <c r="Q129" s="4" t="e">
        <v>#N/A</v>
      </c>
      <c r="R129" s="4" t="e">
        <v>#N/A</v>
      </c>
      <c r="S129" s="4" t="e">
        <v>#N/A</v>
      </c>
    </row>
    <row r="130" spans="1:19" x14ac:dyDescent="0.25">
      <c r="A130" t="s">
        <v>778</v>
      </c>
      <c r="B130" s="2">
        <v>29006</v>
      </c>
      <c r="C130" s="4" t="e">
        <v>#N/A</v>
      </c>
      <c r="G130" s="4">
        <v>10611.4</v>
      </c>
      <c r="H130" s="4" t="e">
        <v>#N/A</v>
      </c>
      <c r="I130" s="4" t="e">
        <v>#N/A</v>
      </c>
      <c r="J130" s="4" t="e">
        <v>#N/A</v>
      </c>
      <c r="K130" s="3" t="e">
        <v>#N/A</v>
      </c>
      <c r="L130" s="4">
        <v>16.899999999999999</v>
      </c>
      <c r="M130" s="5" t="e">
        <v>#N/A</v>
      </c>
      <c r="N130" s="5" t="e">
        <v>#N/A</v>
      </c>
      <c r="O130" s="5">
        <v>-1</v>
      </c>
      <c r="P130" s="4" t="e">
        <v>#N/A</v>
      </c>
      <c r="Q130" s="4" t="e">
        <v>#N/A</v>
      </c>
      <c r="R130" s="4" t="e">
        <v>#N/A</v>
      </c>
      <c r="S130" s="4" t="e">
        <v>#N/A</v>
      </c>
    </row>
    <row r="131" spans="1:19" x14ac:dyDescent="0.25">
      <c r="A131" t="s">
        <v>779</v>
      </c>
      <c r="B131" s="2">
        <v>29036</v>
      </c>
      <c r="C131" s="4" t="e">
        <v>#N/A</v>
      </c>
      <c r="G131" s="4">
        <v>10645.4</v>
      </c>
      <c r="H131" s="4" t="e">
        <v>#N/A</v>
      </c>
      <c r="I131" s="4" t="e">
        <v>#N/A</v>
      </c>
      <c r="J131" s="4" t="e">
        <v>#N/A</v>
      </c>
      <c r="K131" s="3" t="e">
        <v>#N/A</v>
      </c>
      <c r="L131" s="4">
        <v>14.4</v>
      </c>
      <c r="M131" s="5" t="e">
        <v>#N/A</v>
      </c>
      <c r="N131" s="5" t="e">
        <v>#N/A</v>
      </c>
      <c r="O131" s="5">
        <v>-1</v>
      </c>
      <c r="P131" s="4" t="e">
        <v>#N/A</v>
      </c>
      <c r="Q131" s="4" t="e">
        <v>#N/A</v>
      </c>
      <c r="R131" s="4" t="e">
        <v>#N/A</v>
      </c>
      <c r="S131" s="4" t="e">
        <v>#N/A</v>
      </c>
    </row>
    <row r="132" spans="1:19" x14ac:dyDescent="0.25">
      <c r="A132" t="s">
        <v>780</v>
      </c>
      <c r="B132" s="2">
        <v>29067</v>
      </c>
      <c r="C132" s="4" t="e">
        <v>#N/A</v>
      </c>
      <c r="G132" s="4">
        <v>10702.1</v>
      </c>
      <c r="H132" s="4" t="e">
        <v>#N/A</v>
      </c>
      <c r="I132" s="4" t="e">
        <v>#N/A</v>
      </c>
      <c r="J132" s="4" t="e">
        <v>#N/A</v>
      </c>
      <c r="K132" s="3" t="e">
        <v>#N/A</v>
      </c>
      <c r="L132" s="4">
        <v>16.2</v>
      </c>
      <c r="M132" s="5" t="e">
        <v>#N/A</v>
      </c>
      <c r="N132" s="5" t="e">
        <v>#N/A</v>
      </c>
      <c r="O132" s="5">
        <v>-1</v>
      </c>
      <c r="P132" s="4" t="e">
        <v>#N/A</v>
      </c>
      <c r="Q132" s="4" t="e">
        <v>#N/A</v>
      </c>
      <c r="R132" s="4" t="e">
        <v>#N/A</v>
      </c>
      <c r="S132" s="4" t="e">
        <v>#N/A</v>
      </c>
    </row>
    <row r="133" spans="1:19" x14ac:dyDescent="0.25">
      <c r="A133" t="s">
        <v>781</v>
      </c>
      <c r="B133" s="2">
        <v>29098</v>
      </c>
      <c r="C133" s="4" t="e">
        <v>#N/A</v>
      </c>
      <c r="G133" s="4">
        <v>10742.1</v>
      </c>
      <c r="H133" s="4" t="e">
        <v>#N/A</v>
      </c>
      <c r="I133" s="4" t="e">
        <v>#N/A</v>
      </c>
      <c r="J133" s="4" t="e">
        <v>#N/A</v>
      </c>
      <c r="K133" s="3" t="e">
        <v>#N/A</v>
      </c>
      <c r="L133" s="4">
        <v>16.7</v>
      </c>
      <c r="M133" s="5" t="e">
        <v>#N/A</v>
      </c>
      <c r="N133" s="5" t="e">
        <v>#N/A</v>
      </c>
      <c r="O133" s="5">
        <v>-1</v>
      </c>
      <c r="P133" s="4" t="e">
        <v>#N/A</v>
      </c>
      <c r="Q133" s="4" t="e">
        <v>#N/A</v>
      </c>
      <c r="R133" s="4" t="e">
        <v>#N/A</v>
      </c>
      <c r="S133" s="4" t="e">
        <v>#N/A</v>
      </c>
    </row>
    <row r="134" spans="1:19" x14ac:dyDescent="0.25">
      <c r="A134" t="s">
        <v>782</v>
      </c>
      <c r="B134" s="2">
        <v>29128</v>
      </c>
      <c r="C134" s="4" t="e">
        <v>#N/A</v>
      </c>
      <c r="G134" s="4">
        <v>10756.5</v>
      </c>
      <c r="H134" s="4" t="e">
        <v>#N/A</v>
      </c>
      <c r="I134" s="4" t="e">
        <v>#N/A</v>
      </c>
      <c r="J134" s="4" t="e">
        <v>#N/A</v>
      </c>
      <c r="K134" s="3" t="e">
        <v>#N/A</v>
      </c>
      <c r="L134" s="4">
        <v>16.7</v>
      </c>
      <c r="M134" s="5" t="e">
        <v>#N/A</v>
      </c>
      <c r="N134" s="5" t="e">
        <v>#N/A</v>
      </c>
      <c r="O134" s="5">
        <v>-1</v>
      </c>
      <c r="P134" s="4" t="e">
        <v>#N/A</v>
      </c>
      <c r="Q134" s="4" t="e">
        <v>#N/A</v>
      </c>
      <c r="R134" s="4" t="e">
        <v>#N/A</v>
      </c>
      <c r="S134" s="4" t="e">
        <v>#N/A</v>
      </c>
    </row>
    <row r="135" spans="1:19" x14ac:dyDescent="0.25">
      <c r="A135" t="s">
        <v>783</v>
      </c>
      <c r="B135" s="2">
        <v>29159</v>
      </c>
      <c r="C135" s="4" t="e">
        <v>#N/A</v>
      </c>
      <c r="G135" s="4">
        <v>10809</v>
      </c>
      <c r="H135" s="4" t="e">
        <v>#N/A</v>
      </c>
      <c r="I135" s="4" t="e">
        <v>#N/A</v>
      </c>
      <c r="J135" s="4" t="e">
        <v>#N/A</v>
      </c>
      <c r="K135" s="3" t="e">
        <v>#N/A</v>
      </c>
      <c r="L135" s="4">
        <v>15.8</v>
      </c>
      <c r="M135" s="5" t="e">
        <v>#N/A</v>
      </c>
      <c r="N135" s="5" t="e">
        <v>#N/A</v>
      </c>
      <c r="O135" s="5">
        <v>-1</v>
      </c>
      <c r="P135" s="4" t="e">
        <v>#N/A</v>
      </c>
      <c r="Q135" s="4" t="e">
        <v>#N/A</v>
      </c>
      <c r="R135" s="4" t="e">
        <v>#N/A</v>
      </c>
      <c r="S135" s="4" t="e">
        <v>#N/A</v>
      </c>
    </row>
    <row r="136" spans="1:19" x14ac:dyDescent="0.25">
      <c r="A136" t="s">
        <v>784</v>
      </c>
      <c r="B136" s="2">
        <v>29189</v>
      </c>
      <c r="C136" s="4" t="e">
        <v>#N/A</v>
      </c>
      <c r="G136" s="4">
        <v>10841.3</v>
      </c>
      <c r="H136" s="4" t="e">
        <v>#N/A</v>
      </c>
      <c r="I136" s="4" t="e">
        <v>#N/A</v>
      </c>
      <c r="J136" s="4" t="e">
        <v>#N/A</v>
      </c>
      <c r="K136" s="3" t="e">
        <v>#N/A</v>
      </c>
      <c r="L136" s="4">
        <v>15</v>
      </c>
      <c r="M136" s="5" t="e">
        <v>#N/A</v>
      </c>
      <c r="N136" s="5" t="e">
        <v>#N/A</v>
      </c>
      <c r="O136" s="5">
        <v>-1</v>
      </c>
      <c r="P136" s="4" t="e">
        <v>#N/A</v>
      </c>
      <c r="Q136" s="4" t="e">
        <v>#N/A</v>
      </c>
      <c r="R136" s="4" t="e">
        <v>#N/A</v>
      </c>
      <c r="S136" s="4" t="e">
        <v>#N/A</v>
      </c>
    </row>
    <row r="137" spans="1:19" x14ac:dyDescent="0.25">
      <c r="A137" t="s">
        <v>785</v>
      </c>
      <c r="B137" s="2">
        <v>29220</v>
      </c>
      <c r="C137" s="4" t="e">
        <v>#N/A</v>
      </c>
      <c r="G137" s="4">
        <v>10859.9</v>
      </c>
      <c r="H137" s="4" t="e">
        <v>#N/A</v>
      </c>
      <c r="I137" s="4" t="e">
        <v>#N/A</v>
      </c>
      <c r="J137" s="4" t="e">
        <v>#N/A</v>
      </c>
      <c r="K137" s="3" t="e">
        <v>#N/A</v>
      </c>
      <c r="L137" s="4">
        <v>15.2</v>
      </c>
      <c r="M137" s="5" t="e">
        <v>#N/A</v>
      </c>
      <c r="N137" s="5" t="e">
        <v>#N/A</v>
      </c>
      <c r="O137" s="5">
        <v>-1</v>
      </c>
      <c r="P137" s="4" t="e">
        <v>#N/A</v>
      </c>
      <c r="Q137" s="4" t="e">
        <v>#N/A</v>
      </c>
      <c r="R137" s="4" t="e">
        <v>#N/A</v>
      </c>
      <c r="S137" s="4" t="e">
        <v>#N/A</v>
      </c>
    </row>
    <row r="138" spans="1:19" x14ac:dyDescent="0.25">
      <c r="A138" t="s">
        <v>12</v>
      </c>
      <c r="B138" s="2">
        <v>29251</v>
      </c>
      <c r="C138" s="4" t="e">
        <v>#N/A</v>
      </c>
      <c r="G138" s="4">
        <v>10882.6</v>
      </c>
      <c r="H138" s="4" t="e">
        <v>#N/A</v>
      </c>
      <c r="I138" s="4" t="e">
        <v>#N/A</v>
      </c>
      <c r="J138" s="4" t="e">
        <v>#N/A</v>
      </c>
      <c r="K138" s="3" t="e">
        <v>#N/A</v>
      </c>
      <c r="L138" s="4">
        <v>15.3</v>
      </c>
      <c r="M138" s="5" t="e">
        <v>#N/A</v>
      </c>
      <c r="N138" s="5" t="e">
        <v>#N/A</v>
      </c>
      <c r="O138" s="5">
        <v>-1</v>
      </c>
      <c r="P138" s="4" t="e">
        <v>#N/A</v>
      </c>
      <c r="Q138" s="4" t="e">
        <v>#N/A</v>
      </c>
      <c r="R138" s="4" t="e">
        <v>#N/A</v>
      </c>
      <c r="S138" s="4" t="e">
        <v>#N/A</v>
      </c>
    </row>
    <row r="139" spans="1:19" x14ac:dyDescent="0.25">
      <c r="A139" t="s">
        <v>73</v>
      </c>
      <c r="B139" s="2">
        <v>29280</v>
      </c>
      <c r="C139" s="4" t="e">
        <v>#N/A</v>
      </c>
      <c r="G139" s="4">
        <v>10902.9</v>
      </c>
      <c r="H139" s="4" t="e">
        <v>#N/A</v>
      </c>
      <c r="I139" s="4" t="e">
        <v>#N/A</v>
      </c>
      <c r="J139" s="4" t="e">
        <v>#N/A</v>
      </c>
      <c r="K139" s="3" t="e">
        <v>#N/A</v>
      </c>
      <c r="L139" s="4">
        <v>13.2</v>
      </c>
      <c r="M139" s="5" t="e">
        <v>#N/A</v>
      </c>
      <c r="N139" s="5" t="e">
        <v>#N/A</v>
      </c>
      <c r="O139" s="5">
        <v>-1</v>
      </c>
      <c r="P139" s="4" t="e">
        <v>#N/A</v>
      </c>
      <c r="Q139" s="4" t="e">
        <v>#N/A</v>
      </c>
      <c r="R139" s="4" t="e">
        <v>#N/A</v>
      </c>
      <c r="S139" s="4" t="e">
        <v>#N/A</v>
      </c>
    </row>
    <row r="140" spans="1:19" x14ac:dyDescent="0.25">
      <c r="A140" t="s">
        <v>74</v>
      </c>
      <c r="B140" s="2">
        <v>29311</v>
      </c>
      <c r="C140" s="4" t="e">
        <v>#N/A</v>
      </c>
      <c r="G140" s="4">
        <v>10897.8</v>
      </c>
      <c r="H140" s="4" t="e">
        <v>#N/A</v>
      </c>
      <c r="I140" s="4" t="e">
        <v>#N/A</v>
      </c>
      <c r="J140" s="4" t="e">
        <v>#N/A</v>
      </c>
      <c r="K140" s="3" t="e">
        <v>#N/A</v>
      </c>
      <c r="L140" s="4">
        <v>11.8</v>
      </c>
      <c r="M140" s="5" t="e">
        <v>#N/A</v>
      </c>
      <c r="N140" s="5" t="e">
        <v>#N/A</v>
      </c>
      <c r="O140" s="5">
        <v>-1</v>
      </c>
      <c r="P140" s="4" t="e">
        <v>#N/A</v>
      </c>
      <c r="Q140" s="4" t="e">
        <v>#N/A</v>
      </c>
      <c r="R140" s="4" t="e">
        <v>#N/A</v>
      </c>
      <c r="S140" s="4" t="e">
        <v>#N/A</v>
      </c>
    </row>
    <row r="141" spans="1:19" x14ac:dyDescent="0.25">
      <c r="A141" t="s">
        <v>75</v>
      </c>
      <c r="B141" s="2">
        <v>29341</v>
      </c>
      <c r="C141" s="4" t="e">
        <v>#N/A</v>
      </c>
      <c r="G141" s="4">
        <v>10938.3</v>
      </c>
      <c r="H141" s="4" t="e">
        <v>#N/A</v>
      </c>
      <c r="I141" s="4" t="e">
        <v>#N/A</v>
      </c>
      <c r="J141" s="4" t="e">
        <v>#N/A</v>
      </c>
      <c r="K141" s="3" t="e">
        <v>#N/A</v>
      </c>
      <c r="L141" s="4">
        <v>10.5</v>
      </c>
      <c r="M141" s="5" t="e">
        <v>#N/A</v>
      </c>
      <c r="N141" s="5" t="e">
        <v>#N/A</v>
      </c>
      <c r="O141" s="5">
        <v>-1</v>
      </c>
      <c r="P141" s="4" t="e">
        <v>#N/A</v>
      </c>
      <c r="Q141" s="4" t="e">
        <v>#N/A</v>
      </c>
      <c r="R141" s="4" t="e">
        <v>#N/A</v>
      </c>
      <c r="S141" s="4" t="e">
        <v>#N/A</v>
      </c>
    </row>
    <row r="142" spans="1:19" x14ac:dyDescent="0.25">
      <c r="A142" t="s">
        <v>76</v>
      </c>
      <c r="B142" s="2">
        <v>29372</v>
      </c>
      <c r="C142" s="4" t="e">
        <v>#N/A</v>
      </c>
      <c r="G142" s="4">
        <v>10891.6</v>
      </c>
      <c r="H142" s="4" t="e">
        <v>#N/A</v>
      </c>
      <c r="I142" s="4" t="e">
        <v>#N/A</v>
      </c>
      <c r="J142" s="4" t="e">
        <v>#N/A</v>
      </c>
      <c r="K142" s="3" t="e">
        <v>#N/A</v>
      </c>
      <c r="L142" s="4">
        <v>9.5</v>
      </c>
      <c r="M142" s="5" t="e">
        <v>#N/A</v>
      </c>
      <c r="N142" s="5" t="e">
        <v>#N/A</v>
      </c>
      <c r="O142" s="5">
        <v>-1</v>
      </c>
      <c r="P142" s="4" t="e">
        <v>#N/A</v>
      </c>
      <c r="Q142" s="4" t="e">
        <v>#N/A</v>
      </c>
      <c r="R142" s="4" t="e">
        <v>#N/A</v>
      </c>
      <c r="S142" s="4" t="e">
        <v>#N/A</v>
      </c>
    </row>
    <row r="143" spans="1:19" x14ac:dyDescent="0.25">
      <c r="A143" t="s">
        <v>77</v>
      </c>
      <c r="B143" s="2">
        <v>29402</v>
      </c>
      <c r="C143" s="4" t="e">
        <v>#N/A</v>
      </c>
      <c r="G143" s="4">
        <v>10936.8</v>
      </c>
      <c r="H143" s="4" t="e">
        <v>#N/A</v>
      </c>
      <c r="I143" s="4" t="e">
        <v>#N/A</v>
      </c>
      <c r="J143" s="4" t="e">
        <v>#N/A</v>
      </c>
      <c r="K143" s="3" t="e">
        <v>#N/A</v>
      </c>
      <c r="L143" s="4">
        <v>12.7</v>
      </c>
      <c r="M143" s="5" t="e">
        <v>#N/A</v>
      </c>
      <c r="N143" s="5" t="e">
        <v>#N/A</v>
      </c>
      <c r="O143" s="5">
        <v>-1</v>
      </c>
      <c r="P143" s="4" t="e">
        <v>#N/A</v>
      </c>
      <c r="Q143" s="4" t="e">
        <v>#N/A</v>
      </c>
      <c r="R143" s="4" t="e">
        <v>#N/A</v>
      </c>
      <c r="S143" s="4" t="e">
        <v>#N/A</v>
      </c>
    </row>
    <row r="144" spans="1:19" x14ac:dyDescent="0.25">
      <c r="A144" t="s">
        <v>78</v>
      </c>
      <c r="B144" s="2">
        <v>29433</v>
      </c>
      <c r="C144" s="4" t="e">
        <v>#N/A</v>
      </c>
      <c r="G144" s="4">
        <v>10935</v>
      </c>
      <c r="H144" s="4" t="e">
        <v>#N/A</v>
      </c>
      <c r="I144" s="4" t="e">
        <v>#N/A</v>
      </c>
      <c r="J144" s="4" t="e">
        <v>#N/A</v>
      </c>
      <c r="K144" s="3" t="e">
        <v>#N/A</v>
      </c>
      <c r="L144" s="4">
        <v>12.1</v>
      </c>
      <c r="M144" s="5" t="e">
        <v>#N/A</v>
      </c>
      <c r="N144" s="5" t="e">
        <v>#N/A</v>
      </c>
      <c r="O144" s="5">
        <v>-1</v>
      </c>
      <c r="P144" s="4" t="e">
        <v>#N/A</v>
      </c>
      <c r="Q144" s="4" t="e">
        <v>#N/A</v>
      </c>
      <c r="R144" s="4" t="e">
        <v>#N/A</v>
      </c>
      <c r="S144" s="4" t="e">
        <v>#N/A</v>
      </c>
    </row>
    <row r="145" spans="1:19" x14ac:dyDescent="0.25">
      <c r="A145" t="s">
        <v>79</v>
      </c>
      <c r="B145" s="2">
        <v>29464</v>
      </c>
      <c r="C145" s="4" t="e">
        <v>#N/A</v>
      </c>
      <c r="G145" s="4">
        <v>10970.3</v>
      </c>
      <c r="H145" s="4" t="e">
        <v>#N/A</v>
      </c>
      <c r="I145" s="4" t="e">
        <v>#N/A</v>
      </c>
      <c r="J145" s="4" t="e">
        <v>#N/A</v>
      </c>
      <c r="K145" s="3" t="e">
        <v>#N/A</v>
      </c>
      <c r="L145" s="4">
        <v>13.5</v>
      </c>
      <c r="M145" s="5" t="e">
        <v>#N/A</v>
      </c>
      <c r="N145" s="5" t="e">
        <v>#N/A</v>
      </c>
      <c r="O145" s="5">
        <v>-1</v>
      </c>
      <c r="P145" s="4" t="e">
        <v>#N/A</v>
      </c>
      <c r="Q145" s="4" t="e">
        <v>#N/A</v>
      </c>
      <c r="R145" s="4" t="e">
        <v>#N/A</v>
      </c>
      <c r="S145" s="4" t="e">
        <v>#N/A</v>
      </c>
    </row>
    <row r="146" spans="1:19" x14ac:dyDescent="0.25">
      <c r="A146" t="s">
        <v>80</v>
      </c>
      <c r="B146" s="2">
        <v>29494</v>
      </c>
      <c r="C146" s="4" t="e">
        <v>#N/A</v>
      </c>
      <c r="G146" s="4">
        <v>11051.9</v>
      </c>
      <c r="H146" s="4" t="e">
        <v>#N/A</v>
      </c>
      <c r="I146" s="4" t="e">
        <v>#N/A</v>
      </c>
      <c r="J146" s="4" t="e">
        <v>#N/A</v>
      </c>
      <c r="K146" s="3" t="e">
        <v>#N/A</v>
      </c>
      <c r="L146" s="4">
        <v>15.1</v>
      </c>
      <c r="M146" s="5" t="e">
        <v>#N/A</v>
      </c>
      <c r="N146" s="5" t="e">
        <v>#N/A</v>
      </c>
      <c r="O146" s="5">
        <v>-1</v>
      </c>
      <c r="P146" s="4" t="e">
        <v>#N/A</v>
      </c>
      <c r="Q146" s="4" t="e">
        <v>#N/A</v>
      </c>
      <c r="R146" s="4" t="e">
        <v>#N/A</v>
      </c>
      <c r="S146" s="4" t="e">
        <v>#N/A</v>
      </c>
    </row>
    <row r="147" spans="1:19" x14ac:dyDescent="0.25">
      <c r="A147" t="s">
        <v>81</v>
      </c>
      <c r="B147" s="2">
        <v>29525</v>
      </c>
      <c r="C147" s="4" t="e">
        <v>#N/A</v>
      </c>
      <c r="G147" s="4">
        <v>11083.1</v>
      </c>
      <c r="H147" s="4" t="e">
        <v>#N/A</v>
      </c>
      <c r="I147" s="4" t="e">
        <v>#N/A</v>
      </c>
      <c r="J147" s="4" t="e">
        <v>#N/A</v>
      </c>
      <c r="K147" s="3" t="e">
        <v>#N/A</v>
      </c>
      <c r="L147" s="4">
        <v>15.2</v>
      </c>
      <c r="M147" s="5" t="e">
        <v>#N/A</v>
      </c>
      <c r="N147" s="5" t="e">
        <v>#N/A</v>
      </c>
      <c r="O147" s="5">
        <v>-1</v>
      </c>
      <c r="P147" s="4" t="e">
        <v>#N/A</v>
      </c>
      <c r="Q147" s="4" t="e">
        <v>#N/A</v>
      </c>
      <c r="R147" s="4" t="e">
        <v>#N/A</v>
      </c>
      <c r="S147" s="4" t="e">
        <v>#N/A</v>
      </c>
    </row>
    <row r="148" spans="1:19" x14ac:dyDescent="0.25">
      <c r="A148" t="s">
        <v>82</v>
      </c>
      <c r="B148" s="2">
        <v>29555</v>
      </c>
      <c r="C148" s="4" t="e">
        <v>#N/A</v>
      </c>
      <c r="G148" s="4">
        <v>11127</v>
      </c>
      <c r="H148" s="4" t="e">
        <v>#N/A</v>
      </c>
      <c r="I148" s="4" t="e">
        <v>#N/A</v>
      </c>
      <c r="J148" s="4" t="e">
        <v>#N/A</v>
      </c>
      <c r="K148" s="3" t="e">
        <v>#N/A</v>
      </c>
      <c r="L148" s="4">
        <v>15.4</v>
      </c>
      <c r="M148" s="5" t="e">
        <v>#N/A</v>
      </c>
      <c r="N148" s="5" t="e">
        <v>#N/A</v>
      </c>
      <c r="O148" s="5">
        <v>-1</v>
      </c>
      <c r="P148" s="4" t="e">
        <v>#N/A</v>
      </c>
      <c r="Q148" s="4" t="e">
        <v>#N/A</v>
      </c>
      <c r="R148" s="4" t="e">
        <v>#N/A</v>
      </c>
      <c r="S148" s="4" t="e">
        <v>#N/A</v>
      </c>
    </row>
    <row r="149" spans="1:19" x14ac:dyDescent="0.25">
      <c r="A149" t="s">
        <v>83</v>
      </c>
      <c r="B149" s="2">
        <v>29586</v>
      </c>
      <c r="C149" s="4" t="e">
        <v>#N/A</v>
      </c>
      <c r="G149" s="4">
        <v>11140</v>
      </c>
      <c r="H149" s="4" t="e">
        <v>#N/A</v>
      </c>
      <c r="I149" s="4" t="e">
        <v>#N/A</v>
      </c>
      <c r="J149" s="4" t="e">
        <v>#N/A</v>
      </c>
      <c r="K149" s="3" t="e">
        <v>#N/A</v>
      </c>
      <c r="L149" s="4">
        <v>13.5</v>
      </c>
      <c r="M149" s="5" t="e">
        <v>#N/A</v>
      </c>
      <c r="N149" s="5" t="e">
        <v>#N/A</v>
      </c>
      <c r="O149" s="5">
        <v>-1</v>
      </c>
      <c r="P149" s="4" t="e">
        <v>#N/A</v>
      </c>
      <c r="Q149" s="4" t="e">
        <v>#N/A</v>
      </c>
      <c r="R149" s="4" t="e">
        <v>#N/A</v>
      </c>
      <c r="S149" s="4" t="e">
        <v>#N/A</v>
      </c>
    </row>
    <row r="150" spans="1:19" x14ac:dyDescent="0.25">
      <c r="A150" t="s">
        <v>84</v>
      </c>
      <c r="B150" s="2">
        <v>29617</v>
      </c>
      <c r="C150" s="4" t="e">
        <v>#N/A</v>
      </c>
      <c r="G150" s="4">
        <v>11206.5</v>
      </c>
      <c r="H150" s="4" t="e">
        <v>#N/A</v>
      </c>
      <c r="I150" s="4" t="e">
        <v>#N/A</v>
      </c>
      <c r="J150" s="4" t="e">
        <v>#N/A</v>
      </c>
      <c r="K150" s="3">
        <v>56.02</v>
      </c>
      <c r="L150" s="4">
        <v>15.9</v>
      </c>
      <c r="M150" s="5" t="e">
        <v>#N/A</v>
      </c>
      <c r="N150" s="5" t="e">
        <v>#N/A</v>
      </c>
      <c r="O150" s="5">
        <v>-1</v>
      </c>
      <c r="P150" s="4" t="e">
        <v>#N/A</v>
      </c>
      <c r="Q150" s="4" t="e">
        <v>#N/A</v>
      </c>
      <c r="R150" s="4">
        <v>54.4</v>
      </c>
      <c r="S150" s="4" t="e">
        <v>#N/A</v>
      </c>
    </row>
    <row r="151" spans="1:19" x14ac:dyDescent="0.25">
      <c r="A151" t="s">
        <v>85</v>
      </c>
      <c r="B151" s="2">
        <v>29645</v>
      </c>
      <c r="C151" s="4" t="e">
        <v>#N/A</v>
      </c>
      <c r="G151" s="4">
        <v>11283.3</v>
      </c>
      <c r="H151" s="4" t="e">
        <v>#N/A</v>
      </c>
      <c r="I151" s="4" t="e">
        <v>#N/A</v>
      </c>
      <c r="J151" s="4" t="e">
        <v>#N/A</v>
      </c>
      <c r="K151" s="3">
        <v>56.26</v>
      </c>
      <c r="L151" s="4">
        <v>17.2</v>
      </c>
      <c r="M151" s="5" t="e">
        <v>#N/A</v>
      </c>
      <c r="N151" s="5" t="e">
        <v>#N/A</v>
      </c>
      <c r="O151" s="5">
        <v>-1</v>
      </c>
      <c r="P151" s="4" t="e">
        <v>#N/A</v>
      </c>
      <c r="Q151" s="4" t="e">
        <v>#N/A</v>
      </c>
      <c r="R151" s="4">
        <v>54.6</v>
      </c>
      <c r="S151" s="4" t="e">
        <v>#N/A</v>
      </c>
    </row>
    <row r="152" spans="1:19" x14ac:dyDescent="0.25">
      <c r="A152" t="s">
        <v>86</v>
      </c>
      <c r="B152" s="2">
        <v>29676</v>
      </c>
      <c r="C152" s="4" t="e">
        <v>#N/A</v>
      </c>
      <c r="G152" s="4">
        <v>11278.7</v>
      </c>
      <c r="H152" s="4" t="e">
        <v>#N/A</v>
      </c>
      <c r="I152" s="4" t="e">
        <v>#N/A</v>
      </c>
      <c r="J152" s="4" t="e">
        <v>#N/A</v>
      </c>
      <c r="K152" s="3">
        <v>56.26</v>
      </c>
      <c r="L152" s="4">
        <v>18.2</v>
      </c>
      <c r="M152" s="5" t="e">
        <v>#N/A</v>
      </c>
      <c r="N152" s="5" t="e">
        <v>#N/A</v>
      </c>
      <c r="O152" s="5">
        <v>-1</v>
      </c>
      <c r="P152" s="4" t="e">
        <v>#N/A</v>
      </c>
      <c r="Q152" s="4" t="e">
        <v>#N/A</v>
      </c>
      <c r="R152" s="4">
        <v>54.7</v>
      </c>
      <c r="S152" s="4" t="e">
        <v>#N/A</v>
      </c>
    </row>
    <row r="153" spans="1:19" x14ac:dyDescent="0.25">
      <c r="A153" t="s">
        <v>87</v>
      </c>
      <c r="B153" s="2">
        <v>29706</v>
      </c>
      <c r="C153" s="4" t="e">
        <v>#N/A</v>
      </c>
      <c r="G153" s="4">
        <v>11315.8</v>
      </c>
      <c r="H153" s="4" t="e">
        <v>#N/A</v>
      </c>
      <c r="I153" s="4" t="e">
        <v>#N/A</v>
      </c>
      <c r="J153" s="4" t="e">
        <v>#N/A</v>
      </c>
      <c r="K153" s="3">
        <v>57.33</v>
      </c>
      <c r="L153" s="4">
        <v>17.8</v>
      </c>
      <c r="M153" s="5" t="e">
        <v>#N/A</v>
      </c>
      <c r="N153" s="5" t="e">
        <v>#N/A</v>
      </c>
      <c r="O153" s="5">
        <v>1</v>
      </c>
      <c r="P153" s="4" t="e">
        <v>#N/A</v>
      </c>
      <c r="Q153" s="4" t="e">
        <v>#N/A</v>
      </c>
      <c r="R153" s="4">
        <v>55.2</v>
      </c>
      <c r="S153" s="4" t="e">
        <v>#N/A</v>
      </c>
    </row>
    <row r="154" spans="1:19" x14ac:dyDescent="0.25">
      <c r="A154" t="s">
        <v>88</v>
      </c>
      <c r="B154" s="2">
        <v>29737</v>
      </c>
      <c r="C154" s="4" t="e">
        <v>#N/A</v>
      </c>
      <c r="G154" s="4">
        <v>11345.8</v>
      </c>
      <c r="H154" s="4" t="e">
        <v>#N/A</v>
      </c>
      <c r="I154" s="4" t="e">
        <v>#N/A</v>
      </c>
      <c r="J154" s="4" t="e">
        <v>#N/A</v>
      </c>
      <c r="K154" s="3">
        <v>56.33</v>
      </c>
      <c r="L154" s="4">
        <v>17.2</v>
      </c>
      <c r="M154" s="5" t="e">
        <v>#N/A</v>
      </c>
      <c r="N154" s="5" t="e">
        <v>#N/A</v>
      </c>
      <c r="O154" s="5">
        <v>1</v>
      </c>
      <c r="P154" s="4" t="e">
        <v>#N/A</v>
      </c>
      <c r="Q154" s="4" t="e">
        <v>#N/A</v>
      </c>
      <c r="R154" s="4">
        <v>55.6</v>
      </c>
      <c r="S154" s="4" t="e">
        <v>#N/A</v>
      </c>
    </row>
    <row r="155" spans="1:19" x14ac:dyDescent="0.25">
      <c r="A155" t="s">
        <v>89</v>
      </c>
      <c r="B155" s="2">
        <v>29767</v>
      </c>
      <c r="C155" s="4" t="e">
        <v>#N/A</v>
      </c>
      <c r="G155" s="4">
        <v>11375.6</v>
      </c>
      <c r="H155" s="4" t="e">
        <v>#N/A</v>
      </c>
      <c r="I155" s="4" t="e">
        <v>#N/A</v>
      </c>
      <c r="J155" s="4" t="e">
        <v>#N/A</v>
      </c>
      <c r="K155" s="3">
        <v>56.6</v>
      </c>
      <c r="L155" s="4">
        <v>16.399999999999999</v>
      </c>
      <c r="M155" s="5" t="e">
        <v>#N/A</v>
      </c>
      <c r="N155" s="5" t="e">
        <v>#N/A</v>
      </c>
      <c r="O155" s="5">
        <v>1</v>
      </c>
      <c r="P155" s="4" t="e">
        <v>#N/A</v>
      </c>
      <c r="Q155" s="4" t="e">
        <v>#N/A</v>
      </c>
      <c r="R155" s="4">
        <v>56</v>
      </c>
      <c r="S155" s="4" t="e">
        <v>#N/A</v>
      </c>
    </row>
    <row r="156" spans="1:19" x14ac:dyDescent="0.25">
      <c r="A156" t="s">
        <v>90</v>
      </c>
      <c r="B156" s="2">
        <v>29798</v>
      </c>
      <c r="C156" s="4" t="e">
        <v>#N/A</v>
      </c>
      <c r="G156" s="4">
        <v>11336.4</v>
      </c>
      <c r="H156" s="4" t="e">
        <v>#N/A</v>
      </c>
      <c r="I156" s="4" t="e">
        <v>#N/A</v>
      </c>
      <c r="J156" s="4" t="e">
        <v>#N/A</v>
      </c>
      <c r="K156" s="3">
        <v>56.83</v>
      </c>
      <c r="L156" s="4">
        <v>16.3</v>
      </c>
      <c r="M156" s="5" t="e">
        <v>#N/A</v>
      </c>
      <c r="N156" s="5" t="e">
        <v>#N/A</v>
      </c>
      <c r="O156" s="5">
        <v>1</v>
      </c>
      <c r="P156" s="4" t="e">
        <v>#N/A</v>
      </c>
      <c r="Q156" s="4" t="e">
        <v>#N/A</v>
      </c>
      <c r="R156" s="4">
        <v>56.2</v>
      </c>
      <c r="S156" s="4" t="e">
        <v>#N/A</v>
      </c>
    </row>
    <row r="157" spans="1:19" x14ac:dyDescent="0.25">
      <c r="A157" t="s">
        <v>91</v>
      </c>
      <c r="B157" s="2">
        <v>29829</v>
      </c>
      <c r="C157" s="4" t="e">
        <v>#N/A</v>
      </c>
      <c r="G157" s="4">
        <v>11353.8</v>
      </c>
      <c r="H157" s="4" t="e">
        <v>#N/A</v>
      </c>
      <c r="I157" s="4" t="e">
        <v>#N/A</v>
      </c>
      <c r="J157" s="4" t="e">
        <v>#N/A</v>
      </c>
      <c r="K157" s="3">
        <v>54.53</v>
      </c>
      <c r="L157" s="4">
        <v>12.4</v>
      </c>
      <c r="M157" s="5" t="e">
        <v>#N/A</v>
      </c>
      <c r="N157" s="5" t="e">
        <v>#N/A</v>
      </c>
      <c r="O157" s="5">
        <v>1</v>
      </c>
      <c r="P157" s="4" t="e">
        <v>#N/A</v>
      </c>
      <c r="Q157" s="4" t="e">
        <v>#N/A</v>
      </c>
      <c r="R157" s="4">
        <v>56.6</v>
      </c>
      <c r="S157" s="4" t="e">
        <v>#N/A</v>
      </c>
    </row>
    <row r="158" spans="1:19" x14ac:dyDescent="0.25">
      <c r="A158" t="s">
        <v>92</v>
      </c>
      <c r="B158" s="2">
        <v>29859</v>
      </c>
      <c r="C158" s="4" t="e">
        <v>#N/A</v>
      </c>
      <c r="G158" s="4">
        <v>11328.7</v>
      </c>
      <c r="H158" s="4" t="e">
        <v>#N/A</v>
      </c>
      <c r="I158" s="4" t="e">
        <v>#N/A</v>
      </c>
      <c r="J158" s="4" t="e">
        <v>#N/A</v>
      </c>
      <c r="K158" s="3">
        <v>55.9</v>
      </c>
      <c r="L158" s="4">
        <v>12.1</v>
      </c>
      <c r="M158" s="5" t="e">
        <v>#N/A</v>
      </c>
      <c r="N158" s="5" t="e">
        <v>#N/A</v>
      </c>
      <c r="O158" s="5">
        <v>1</v>
      </c>
      <c r="P158" s="4" t="e">
        <v>#N/A</v>
      </c>
      <c r="Q158" s="4" t="e">
        <v>#N/A</v>
      </c>
      <c r="R158" s="4">
        <v>56.6</v>
      </c>
      <c r="S158" s="4" t="e">
        <v>#N/A</v>
      </c>
    </row>
    <row r="159" spans="1:19" x14ac:dyDescent="0.25">
      <c r="A159" t="s">
        <v>93</v>
      </c>
      <c r="B159" s="2">
        <v>29890</v>
      </c>
      <c r="C159" s="4" t="e">
        <v>#N/A</v>
      </c>
      <c r="G159" s="4">
        <v>11300.1</v>
      </c>
      <c r="H159" s="4" t="e">
        <v>#N/A</v>
      </c>
      <c r="I159" s="4" t="e">
        <v>#N/A</v>
      </c>
      <c r="J159" s="4" t="e">
        <v>#N/A</v>
      </c>
      <c r="K159" s="3">
        <v>54.93</v>
      </c>
      <c r="L159" s="4">
        <v>11.9</v>
      </c>
      <c r="M159" s="5" t="e">
        <v>#N/A</v>
      </c>
      <c r="N159" s="5" t="e">
        <v>#N/A</v>
      </c>
      <c r="O159" s="5">
        <v>1</v>
      </c>
      <c r="P159" s="4" t="e">
        <v>#N/A</v>
      </c>
      <c r="Q159" s="4" t="e">
        <v>#N/A</v>
      </c>
      <c r="R159" s="4">
        <v>57.1</v>
      </c>
      <c r="S159" s="4" t="e">
        <v>#N/A</v>
      </c>
    </row>
    <row r="160" spans="1:19" x14ac:dyDescent="0.25">
      <c r="A160" t="s">
        <v>94</v>
      </c>
      <c r="B160" s="2">
        <v>29920</v>
      </c>
      <c r="C160" s="4" t="e">
        <v>#N/A</v>
      </c>
      <c r="G160" s="4">
        <v>11291.5</v>
      </c>
      <c r="H160" s="4" t="e">
        <v>#N/A</v>
      </c>
      <c r="I160" s="4" t="e">
        <v>#N/A</v>
      </c>
      <c r="J160" s="4" t="e">
        <v>#N/A</v>
      </c>
      <c r="K160" s="3">
        <v>53.93</v>
      </c>
      <c r="L160" s="4">
        <v>14.9</v>
      </c>
      <c r="M160" s="5" t="e">
        <v>#N/A</v>
      </c>
      <c r="N160" s="5" t="e">
        <v>#N/A</v>
      </c>
      <c r="O160" s="5">
        <v>1</v>
      </c>
      <c r="P160" s="4" t="e">
        <v>#N/A</v>
      </c>
      <c r="Q160" s="4" t="e">
        <v>#N/A</v>
      </c>
      <c r="R160" s="4">
        <v>57</v>
      </c>
      <c r="S160" s="4" t="e">
        <v>#N/A</v>
      </c>
    </row>
    <row r="161" spans="1:19" x14ac:dyDescent="0.25">
      <c r="A161" t="s">
        <v>95</v>
      </c>
      <c r="B161" s="2">
        <v>29951</v>
      </c>
      <c r="C161" s="4" t="e">
        <v>#N/A</v>
      </c>
      <c r="G161" s="4">
        <v>11236</v>
      </c>
      <c r="H161" s="4" t="e">
        <v>#N/A</v>
      </c>
      <c r="I161" s="4" t="e">
        <v>#N/A</v>
      </c>
      <c r="J161" s="4" t="e">
        <v>#N/A</v>
      </c>
      <c r="K161" s="3">
        <v>54.31</v>
      </c>
      <c r="L161" s="4">
        <v>22.4</v>
      </c>
      <c r="M161" s="5" t="e">
        <v>#N/A</v>
      </c>
      <c r="N161" s="5" t="e">
        <v>#N/A</v>
      </c>
      <c r="O161" s="5">
        <v>1</v>
      </c>
      <c r="P161" s="4" t="e">
        <v>#N/A</v>
      </c>
      <c r="Q161" s="4" t="e">
        <v>#N/A</v>
      </c>
      <c r="R161" s="4">
        <v>57.2</v>
      </c>
      <c r="S161" s="4" t="e">
        <v>#N/A</v>
      </c>
    </row>
    <row r="162" spans="1:19" x14ac:dyDescent="0.25">
      <c r="A162" t="s">
        <v>96</v>
      </c>
      <c r="B162" s="2">
        <v>29982</v>
      </c>
      <c r="C162" s="4" t="e">
        <v>#N/A</v>
      </c>
      <c r="G162" s="4">
        <v>11205.6</v>
      </c>
      <c r="H162" s="4" t="e">
        <v>#N/A</v>
      </c>
      <c r="I162" s="4" t="e">
        <v>#N/A</v>
      </c>
      <c r="J162" s="4" t="e">
        <v>#N/A</v>
      </c>
      <c r="K162" s="3">
        <v>53.77</v>
      </c>
      <c r="L162" s="4">
        <v>11.6</v>
      </c>
      <c r="M162" s="5" t="e">
        <v>#N/A</v>
      </c>
      <c r="N162" s="5" t="e">
        <v>#N/A</v>
      </c>
      <c r="O162" s="5">
        <v>1</v>
      </c>
      <c r="P162" s="4" t="e">
        <v>#N/A</v>
      </c>
      <c r="Q162" s="4" t="e">
        <v>#N/A</v>
      </c>
      <c r="R162" s="4">
        <v>58</v>
      </c>
      <c r="S162" s="4" t="e">
        <v>#N/A</v>
      </c>
    </row>
    <row r="163" spans="1:19" x14ac:dyDescent="0.25">
      <c r="A163" t="s">
        <v>97</v>
      </c>
      <c r="B163" s="2">
        <v>30010</v>
      </c>
      <c r="C163" s="4" t="e">
        <v>#N/A</v>
      </c>
      <c r="G163" s="4">
        <v>11166.9</v>
      </c>
      <c r="H163" s="4" t="e">
        <v>#N/A</v>
      </c>
      <c r="I163" s="4" t="e">
        <v>#N/A</v>
      </c>
      <c r="J163" s="4" t="e">
        <v>#N/A</v>
      </c>
      <c r="K163" s="3">
        <v>53.85</v>
      </c>
      <c r="L163" s="4">
        <v>8.8000000000000007</v>
      </c>
      <c r="M163" s="5" t="e">
        <v>#N/A</v>
      </c>
      <c r="N163" s="5" t="e">
        <v>#N/A</v>
      </c>
      <c r="O163" s="5">
        <v>1</v>
      </c>
      <c r="P163" s="4" t="e">
        <v>#N/A</v>
      </c>
      <c r="Q163" s="4" t="e">
        <v>#N/A</v>
      </c>
      <c r="R163" s="4">
        <v>58.2</v>
      </c>
      <c r="S163" s="4" t="e">
        <v>#N/A</v>
      </c>
    </row>
    <row r="164" spans="1:19" x14ac:dyDescent="0.25">
      <c r="A164" t="s">
        <v>98</v>
      </c>
      <c r="B164" s="2">
        <v>30041</v>
      </c>
      <c r="C164" s="4" t="e">
        <v>#N/A</v>
      </c>
      <c r="G164" s="4">
        <v>11140.5</v>
      </c>
      <c r="H164" s="4" t="e">
        <v>#N/A</v>
      </c>
      <c r="I164" s="4" t="e">
        <v>#N/A</v>
      </c>
      <c r="J164" s="4" t="e">
        <v>#N/A</v>
      </c>
      <c r="K164" s="3">
        <v>53.12</v>
      </c>
      <c r="L164" s="4">
        <v>8.8000000000000007</v>
      </c>
      <c r="M164" s="5" t="e">
        <v>#N/A</v>
      </c>
      <c r="N164" s="5" t="e">
        <v>#N/A</v>
      </c>
      <c r="O164" s="5">
        <v>1</v>
      </c>
      <c r="P164" s="4" t="e">
        <v>#N/A</v>
      </c>
      <c r="Q164" s="4" t="e">
        <v>#N/A</v>
      </c>
      <c r="R164" s="4">
        <v>58.3</v>
      </c>
      <c r="S164" s="4" t="e">
        <v>#N/A</v>
      </c>
    </row>
    <row r="165" spans="1:19" x14ac:dyDescent="0.25">
      <c r="A165" t="s">
        <v>99</v>
      </c>
      <c r="B165" s="2">
        <v>30071</v>
      </c>
      <c r="C165" s="4" t="e">
        <v>#N/A</v>
      </c>
      <c r="G165" s="4">
        <v>11076.3</v>
      </c>
      <c r="H165" s="4" t="e">
        <v>#N/A</v>
      </c>
      <c r="I165" s="4" t="e">
        <v>#N/A</v>
      </c>
      <c r="J165" s="4" t="e">
        <v>#N/A</v>
      </c>
      <c r="K165" s="3">
        <v>51.64</v>
      </c>
      <c r="L165" s="4">
        <v>8.1999999999999993</v>
      </c>
      <c r="M165" s="5" t="e">
        <v>#N/A</v>
      </c>
      <c r="N165" s="5" t="e">
        <v>#N/A</v>
      </c>
      <c r="O165" s="5">
        <v>1</v>
      </c>
      <c r="P165" s="4" t="e">
        <v>#N/A</v>
      </c>
      <c r="Q165" s="4" t="e">
        <v>#N/A</v>
      </c>
      <c r="R165" s="4">
        <v>58.8</v>
      </c>
      <c r="S165" s="4" t="e">
        <v>#N/A</v>
      </c>
    </row>
    <row r="166" spans="1:19" x14ac:dyDescent="0.25">
      <c r="A166" t="s">
        <v>100</v>
      </c>
      <c r="B166" s="2">
        <v>30102</v>
      </c>
      <c r="C166" s="4" t="e">
        <v>#N/A</v>
      </c>
      <c r="G166" s="4">
        <v>11021.9</v>
      </c>
      <c r="H166" s="4" t="e">
        <v>#N/A</v>
      </c>
      <c r="I166" s="4" t="e">
        <v>#N/A</v>
      </c>
      <c r="J166" s="4" t="e">
        <v>#N/A</v>
      </c>
      <c r="K166" s="3">
        <v>52.18</v>
      </c>
      <c r="L166" s="4">
        <v>8.1999999999999993</v>
      </c>
      <c r="M166" s="5" t="e">
        <v>#N/A</v>
      </c>
      <c r="N166" s="5" t="e">
        <v>#N/A</v>
      </c>
      <c r="O166" s="5">
        <v>1</v>
      </c>
      <c r="P166" s="4" t="e">
        <v>#N/A</v>
      </c>
      <c r="Q166" s="4" t="e">
        <v>#N/A</v>
      </c>
      <c r="R166" s="4">
        <v>59.2</v>
      </c>
      <c r="S166" s="4" t="e">
        <v>#N/A</v>
      </c>
    </row>
    <row r="167" spans="1:19" x14ac:dyDescent="0.25">
      <c r="A167" t="s">
        <v>101</v>
      </c>
      <c r="B167" s="2">
        <v>30132</v>
      </c>
      <c r="C167" s="4" t="e">
        <v>#N/A</v>
      </c>
      <c r="G167" s="4">
        <v>10940.6</v>
      </c>
      <c r="H167" s="4" t="e">
        <v>#N/A</v>
      </c>
      <c r="I167" s="4" t="e">
        <v>#N/A</v>
      </c>
      <c r="J167" s="4" t="e">
        <v>#N/A</v>
      </c>
      <c r="K167" s="3">
        <v>51.14</v>
      </c>
      <c r="L167" s="4">
        <v>7.4</v>
      </c>
      <c r="M167" s="5" t="e">
        <v>#N/A</v>
      </c>
      <c r="N167" s="5" t="e">
        <v>#N/A</v>
      </c>
      <c r="O167" s="5">
        <v>1</v>
      </c>
      <c r="P167" s="4" t="e">
        <v>#N/A</v>
      </c>
      <c r="Q167" s="4" t="e">
        <v>#N/A</v>
      </c>
      <c r="R167" s="4">
        <v>59.5</v>
      </c>
      <c r="S167" s="4" t="e">
        <v>#N/A</v>
      </c>
    </row>
    <row r="168" spans="1:19" x14ac:dyDescent="0.25">
      <c r="A168" t="s">
        <v>102</v>
      </c>
      <c r="B168" s="2">
        <v>30163</v>
      </c>
      <c r="C168" s="4" t="e">
        <v>#N/A</v>
      </c>
      <c r="G168" s="4">
        <v>10893.6</v>
      </c>
      <c r="H168" s="4" t="e">
        <v>#N/A</v>
      </c>
      <c r="I168" s="4" t="e">
        <v>#N/A</v>
      </c>
      <c r="J168" s="4" t="e">
        <v>#N/A</v>
      </c>
      <c r="K168" s="3">
        <v>50.09</v>
      </c>
      <c r="L168" s="4">
        <v>7.7</v>
      </c>
      <c r="M168" s="5" t="e">
        <v>#N/A</v>
      </c>
      <c r="N168" s="5" t="e">
        <v>#N/A</v>
      </c>
      <c r="O168" s="5">
        <v>1</v>
      </c>
      <c r="P168" s="4" t="e">
        <v>#N/A</v>
      </c>
      <c r="Q168" s="4" t="e">
        <v>#N/A</v>
      </c>
      <c r="R168" s="4">
        <v>59.5</v>
      </c>
      <c r="S168" s="4" t="e">
        <v>#N/A</v>
      </c>
    </row>
    <row r="169" spans="1:19" x14ac:dyDescent="0.25">
      <c r="A169" t="s">
        <v>103</v>
      </c>
      <c r="B169" s="2">
        <v>30194</v>
      </c>
      <c r="C169" s="4" t="e">
        <v>#N/A</v>
      </c>
      <c r="G169" s="4">
        <v>10836.3</v>
      </c>
      <c r="H169" s="4" t="e">
        <v>#N/A</v>
      </c>
      <c r="I169" s="4" t="e">
        <v>#N/A</v>
      </c>
      <c r="J169" s="4" t="e">
        <v>#N/A</v>
      </c>
      <c r="K169" s="3">
        <v>51.24</v>
      </c>
      <c r="L169" s="4">
        <v>9.6</v>
      </c>
      <c r="M169" s="5" t="e">
        <v>#N/A</v>
      </c>
      <c r="N169" s="5" t="e">
        <v>#N/A</v>
      </c>
      <c r="O169" s="5">
        <v>1</v>
      </c>
      <c r="P169" s="4" t="e">
        <v>#N/A</v>
      </c>
      <c r="Q169" s="4" t="e">
        <v>#N/A</v>
      </c>
      <c r="R169" s="4">
        <v>59.5</v>
      </c>
      <c r="S169" s="4" t="e">
        <v>#N/A</v>
      </c>
    </row>
    <row r="170" spans="1:19" x14ac:dyDescent="0.25">
      <c r="A170" t="s">
        <v>104</v>
      </c>
      <c r="B170" s="2">
        <v>30224</v>
      </c>
      <c r="C170" s="4" t="e">
        <v>#N/A</v>
      </c>
      <c r="G170" s="4">
        <v>10806.7</v>
      </c>
      <c r="H170" s="4" t="e">
        <v>#N/A</v>
      </c>
      <c r="I170" s="4" t="e">
        <v>#N/A</v>
      </c>
      <c r="J170" s="4" t="e">
        <v>#N/A</v>
      </c>
      <c r="K170" s="3">
        <v>50.47</v>
      </c>
      <c r="L170" s="4">
        <v>9.9</v>
      </c>
      <c r="M170" s="5" t="e">
        <v>#N/A</v>
      </c>
      <c r="N170" s="5" t="e">
        <v>#N/A</v>
      </c>
      <c r="O170" s="5">
        <v>1</v>
      </c>
      <c r="P170" s="4" t="e">
        <v>#N/A</v>
      </c>
      <c r="Q170" s="4" t="e">
        <v>#N/A</v>
      </c>
      <c r="R170" s="4">
        <v>59.5</v>
      </c>
      <c r="S170" s="4" t="e">
        <v>#N/A</v>
      </c>
    </row>
    <row r="171" spans="1:19" x14ac:dyDescent="0.25">
      <c r="A171" t="s">
        <v>105</v>
      </c>
      <c r="B171" s="2">
        <v>30255</v>
      </c>
      <c r="C171" s="4" t="e">
        <v>#N/A</v>
      </c>
      <c r="G171" s="4">
        <v>10787.2</v>
      </c>
      <c r="H171" s="4" t="e">
        <v>#N/A</v>
      </c>
      <c r="I171" s="4" t="e">
        <v>#N/A</v>
      </c>
      <c r="J171" s="4" t="e">
        <v>#N/A</v>
      </c>
      <c r="K171" s="3">
        <v>49.61</v>
      </c>
      <c r="L171" s="4">
        <v>12.1</v>
      </c>
      <c r="M171" s="5" t="e">
        <v>#N/A</v>
      </c>
      <c r="N171" s="5" t="e">
        <v>#N/A</v>
      </c>
      <c r="O171" s="5">
        <v>1</v>
      </c>
      <c r="P171" s="4" t="e">
        <v>#N/A</v>
      </c>
      <c r="Q171" s="4" t="e">
        <v>#N/A</v>
      </c>
      <c r="R171" s="4">
        <v>59.5</v>
      </c>
      <c r="S171" s="4" t="e">
        <v>#N/A</v>
      </c>
    </row>
    <row r="172" spans="1:19" x14ac:dyDescent="0.25">
      <c r="A172" t="s">
        <v>106</v>
      </c>
      <c r="B172" s="2">
        <v>30285</v>
      </c>
      <c r="C172" s="4" t="e">
        <v>#N/A</v>
      </c>
      <c r="G172" s="4">
        <v>10764.1</v>
      </c>
      <c r="H172" s="4" t="e">
        <v>#N/A</v>
      </c>
      <c r="I172" s="4" t="e">
        <v>#N/A</v>
      </c>
      <c r="J172" s="4" t="e">
        <v>#N/A</v>
      </c>
      <c r="K172" s="3">
        <v>50.6</v>
      </c>
      <c r="L172" s="4">
        <v>12.6</v>
      </c>
      <c r="M172" s="5" t="e">
        <v>#N/A</v>
      </c>
      <c r="N172" s="5" t="e">
        <v>#N/A</v>
      </c>
      <c r="O172" s="5">
        <v>1</v>
      </c>
      <c r="P172" s="4" t="e">
        <v>#N/A</v>
      </c>
      <c r="Q172" s="4" t="e">
        <v>#N/A</v>
      </c>
      <c r="R172" s="4">
        <v>59.4</v>
      </c>
      <c r="S172" s="4" t="e">
        <v>#N/A</v>
      </c>
    </row>
    <row r="173" spans="1:19" x14ac:dyDescent="0.25">
      <c r="A173" t="s">
        <v>107</v>
      </c>
      <c r="B173" s="2">
        <v>30316</v>
      </c>
      <c r="C173" s="4" t="e">
        <v>#N/A</v>
      </c>
      <c r="G173" s="4">
        <v>10774.1</v>
      </c>
      <c r="H173" s="4" t="e">
        <v>#N/A</v>
      </c>
      <c r="I173" s="4" t="e">
        <v>#N/A</v>
      </c>
      <c r="J173" s="4" t="e">
        <v>#N/A</v>
      </c>
      <c r="K173" s="3">
        <v>50.29</v>
      </c>
      <c r="L173" s="4">
        <v>13.3</v>
      </c>
      <c r="M173" s="5" t="e">
        <v>#N/A</v>
      </c>
      <c r="N173" s="5" t="e">
        <v>#N/A</v>
      </c>
      <c r="O173" s="5">
        <v>-1</v>
      </c>
      <c r="P173" s="4" t="e">
        <v>#N/A</v>
      </c>
      <c r="Q173" s="4" t="e">
        <v>#N/A</v>
      </c>
      <c r="R173" s="4">
        <v>59.5</v>
      </c>
      <c r="S173" s="4" t="e">
        <v>#N/A</v>
      </c>
    </row>
    <row r="174" spans="1:19" x14ac:dyDescent="0.25">
      <c r="A174" t="s">
        <v>108</v>
      </c>
      <c r="B174" s="2">
        <v>30347</v>
      </c>
      <c r="C174" s="4" t="e">
        <v>#N/A</v>
      </c>
      <c r="G174" s="4">
        <v>10801.1</v>
      </c>
      <c r="H174" s="4" t="e">
        <v>#N/A</v>
      </c>
      <c r="I174" s="4" t="e">
        <v>#N/A</v>
      </c>
      <c r="J174" s="4" t="e">
        <v>#N/A</v>
      </c>
      <c r="K174" s="3">
        <v>51.15</v>
      </c>
      <c r="L174" s="4">
        <v>14.3</v>
      </c>
      <c r="M174" s="5" t="e">
        <v>#N/A</v>
      </c>
      <c r="N174" s="5" t="e">
        <v>#N/A</v>
      </c>
      <c r="O174" s="5">
        <v>-1</v>
      </c>
      <c r="P174" s="4" t="e">
        <v>#N/A</v>
      </c>
      <c r="Q174" s="4" t="e">
        <v>#N/A</v>
      </c>
      <c r="R174" s="4">
        <v>59.9</v>
      </c>
      <c r="S174" s="4" t="e">
        <v>#N/A</v>
      </c>
    </row>
    <row r="175" spans="1:19" x14ac:dyDescent="0.25">
      <c r="A175" t="s">
        <v>109</v>
      </c>
      <c r="B175" s="2">
        <v>30375</v>
      </c>
      <c r="C175" s="4" t="e">
        <v>#N/A</v>
      </c>
      <c r="G175" s="4">
        <v>10818.2</v>
      </c>
      <c r="H175" s="4" t="e">
        <v>#N/A</v>
      </c>
      <c r="I175" s="4" t="e">
        <v>#N/A</v>
      </c>
      <c r="J175" s="4" t="e">
        <v>#N/A</v>
      </c>
      <c r="K175" s="3">
        <v>51.08</v>
      </c>
      <c r="L175" s="4">
        <v>14.6</v>
      </c>
      <c r="M175" s="5" t="e">
        <v>#N/A</v>
      </c>
      <c r="N175" s="5" t="e">
        <v>#N/A</v>
      </c>
      <c r="O175" s="5">
        <v>-1</v>
      </c>
      <c r="P175" s="4" t="e">
        <v>#N/A</v>
      </c>
      <c r="Q175" s="4" t="e">
        <v>#N/A</v>
      </c>
      <c r="R175" s="4">
        <v>60.2</v>
      </c>
      <c r="S175" s="4" t="e">
        <v>#N/A</v>
      </c>
    </row>
    <row r="176" spans="1:19" x14ac:dyDescent="0.25">
      <c r="A176" t="s">
        <v>110</v>
      </c>
      <c r="B176" s="2">
        <v>30406</v>
      </c>
      <c r="C176" s="4" t="e">
        <v>#N/A</v>
      </c>
      <c r="G176" s="4">
        <v>10874.9</v>
      </c>
      <c r="H176" s="4" t="e">
        <v>#N/A</v>
      </c>
      <c r="I176" s="4" t="e">
        <v>#N/A</v>
      </c>
      <c r="J176" s="4" t="e">
        <v>#N/A</v>
      </c>
      <c r="K176" s="3">
        <v>51.4</v>
      </c>
      <c r="L176" s="4">
        <v>16</v>
      </c>
      <c r="M176" s="5" t="e">
        <v>#N/A</v>
      </c>
      <c r="N176" s="5" t="e">
        <v>#N/A</v>
      </c>
      <c r="O176" s="5">
        <v>-1</v>
      </c>
      <c r="P176" s="4" t="e">
        <v>#N/A</v>
      </c>
      <c r="Q176" s="4" t="e">
        <v>#N/A</v>
      </c>
      <c r="R176" s="4">
        <v>60.2</v>
      </c>
      <c r="S176" s="4" t="e">
        <v>#N/A</v>
      </c>
    </row>
    <row r="177" spans="1:19" x14ac:dyDescent="0.25">
      <c r="A177" t="s">
        <v>111</v>
      </c>
      <c r="B177" s="2">
        <v>30436</v>
      </c>
      <c r="C177" s="4" t="e">
        <v>#N/A</v>
      </c>
      <c r="G177" s="4">
        <v>10932.6</v>
      </c>
      <c r="H177" s="4" t="e">
        <v>#N/A</v>
      </c>
      <c r="I177" s="4" t="e">
        <v>#N/A</v>
      </c>
      <c r="J177" s="4" t="e">
        <v>#N/A</v>
      </c>
      <c r="K177" s="3">
        <v>52.31</v>
      </c>
      <c r="L177" s="4">
        <v>19</v>
      </c>
      <c r="M177" s="5" t="e">
        <v>#N/A</v>
      </c>
      <c r="N177" s="5" t="e">
        <v>#N/A</v>
      </c>
      <c r="O177" s="5">
        <v>-1</v>
      </c>
      <c r="P177" s="4" t="e">
        <v>#N/A</v>
      </c>
      <c r="Q177" s="4" t="e">
        <v>#N/A</v>
      </c>
      <c r="R177" s="4">
        <v>60.6</v>
      </c>
      <c r="S177" s="4" t="e">
        <v>#N/A</v>
      </c>
    </row>
    <row r="178" spans="1:19" x14ac:dyDescent="0.25">
      <c r="A178" t="s">
        <v>112</v>
      </c>
      <c r="B178" s="2">
        <v>30467</v>
      </c>
      <c r="C178" s="4" t="e">
        <v>#N/A</v>
      </c>
      <c r="G178" s="4">
        <v>10952.5</v>
      </c>
      <c r="H178" s="4" t="e">
        <v>#N/A</v>
      </c>
      <c r="I178" s="4" t="e">
        <v>#N/A</v>
      </c>
      <c r="J178" s="4" t="e">
        <v>#N/A</v>
      </c>
      <c r="K178" s="3">
        <v>52.7</v>
      </c>
      <c r="L178" s="4">
        <v>12.4</v>
      </c>
      <c r="M178" s="5" t="e">
        <v>#N/A</v>
      </c>
      <c r="N178" s="5" t="e">
        <v>#N/A</v>
      </c>
      <c r="O178" s="5">
        <v>-1</v>
      </c>
      <c r="P178" s="4" t="e">
        <v>#N/A</v>
      </c>
      <c r="Q178" s="4" t="e">
        <v>#N/A</v>
      </c>
      <c r="R178" s="4">
        <v>60.9</v>
      </c>
      <c r="S178" s="4" t="e">
        <v>#N/A</v>
      </c>
    </row>
    <row r="179" spans="1:19" x14ac:dyDescent="0.25">
      <c r="A179" t="s">
        <v>113</v>
      </c>
      <c r="B179" s="2">
        <v>30497</v>
      </c>
      <c r="C179" s="4" t="e">
        <v>#N/A</v>
      </c>
      <c r="G179" s="4">
        <v>11021.4</v>
      </c>
      <c r="H179" s="4" t="e">
        <v>#N/A</v>
      </c>
      <c r="I179" s="4" t="e">
        <v>#N/A</v>
      </c>
      <c r="J179" s="4" t="e">
        <v>#N/A</v>
      </c>
      <c r="K179" s="3">
        <v>54.36</v>
      </c>
      <c r="L179" s="4">
        <v>10.7</v>
      </c>
      <c r="M179" s="5" t="e">
        <v>#N/A</v>
      </c>
      <c r="N179" s="5" t="e">
        <v>#N/A</v>
      </c>
      <c r="O179" s="5">
        <v>-1</v>
      </c>
      <c r="P179" s="4" t="e">
        <v>#N/A</v>
      </c>
      <c r="Q179" s="4" t="e">
        <v>#N/A</v>
      </c>
      <c r="R179" s="4">
        <v>61.1</v>
      </c>
      <c r="S179" s="4" t="e">
        <v>#N/A</v>
      </c>
    </row>
    <row r="180" spans="1:19" x14ac:dyDescent="0.25">
      <c r="A180" t="s">
        <v>114</v>
      </c>
      <c r="B180" s="2">
        <v>30528</v>
      </c>
      <c r="C180" s="4" t="e">
        <v>#N/A</v>
      </c>
      <c r="G180" s="4">
        <v>11073.4</v>
      </c>
      <c r="H180" s="4" t="e">
        <v>#N/A</v>
      </c>
      <c r="I180" s="4" t="e">
        <v>#N/A</v>
      </c>
      <c r="J180" s="4" t="e">
        <v>#N/A</v>
      </c>
      <c r="K180" s="3">
        <v>54.35</v>
      </c>
      <c r="L180" s="4">
        <v>12.1</v>
      </c>
      <c r="M180" s="5" t="e">
        <v>#N/A</v>
      </c>
      <c r="N180" s="5" t="e">
        <v>#N/A</v>
      </c>
      <c r="O180" s="5">
        <v>-1</v>
      </c>
      <c r="P180" s="4" t="e">
        <v>#N/A</v>
      </c>
      <c r="Q180" s="4" t="e">
        <v>#N/A</v>
      </c>
      <c r="R180" s="4">
        <v>61.3</v>
      </c>
      <c r="S180" s="4" t="e">
        <v>#N/A</v>
      </c>
    </row>
    <row r="181" spans="1:19" x14ac:dyDescent="0.25">
      <c r="A181" t="s">
        <v>115</v>
      </c>
      <c r="B181" s="2">
        <v>30559</v>
      </c>
      <c r="C181" s="4" t="e">
        <v>#N/A</v>
      </c>
      <c r="G181" s="4">
        <v>11126.6</v>
      </c>
      <c r="H181" s="4" t="e">
        <v>#N/A</v>
      </c>
      <c r="I181" s="4" t="e">
        <v>#N/A</v>
      </c>
      <c r="J181" s="4" t="e">
        <v>#N/A</v>
      </c>
      <c r="K181" s="3">
        <v>55.61</v>
      </c>
      <c r="L181" s="4">
        <v>10.8</v>
      </c>
      <c r="M181" s="5" t="e">
        <v>#N/A</v>
      </c>
      <c r="N181" s="5" t="e">
        <v>#N/A</v>
      </c>
      <c r="O181" s="5">
        <v>-1</v>
      </c>
      <c r="P181" s="4" t="e">
        <v>#N/A</v>
      </c>
      <c r="Q181" s="4" t="e">
        <v>#N/A</v>
      </c>
      <c r="R181" s="4">
        <v>61.4</v>
      </c>
      <c r="S181" s="4" t="e">
        <v>#N/A</v>
      </c>
    </row>
    <row r="182" spans="1:19" x14ac:dyDescent="0.25">
      <c r="A182" t="s">
        <v>116</v>
      </c>
      <c r="B182" s="2">
        <v>30589</v>
      </c>
      <c r="C182" s="4" t="e">
        <v>#N/A</v>
      </c>
      <c r="G182" s="4">
        <v>11174.2</v>
      </c>
      <c r="H182" s="4" t="e">
        <v>#N/A</v>
      </c>
      <c r="I182" s="4" t="e">
        <v>#N/A</v>
      </c>
      <c r="J182" s="4" t="e">
        <v>#N/A</v>
      </c>
      <c r="K182" s="3">
        <v>56.92</v>
      </c>
      <c r="L182" s="4">
        <v>11.7</v>
      </c>
      <c r="M182" s="5" t="e">
        <v>#N/A</v>
      </c>
      <c r="N182" s="5" t="e">
        <v>#N/A</v>
      </c>
      <c r="O182" s="5">
        <v>-1</v>
      </c>
      <c r="P182" s="4" t="e">
        <v>#N/A</v>
      </c>
      <c r="Q182" s="4" t="e">
        <v>#N/A</v>
      </c>
      <c r="R182" s="4">
        <v>61.3</v>
      </c>
      <c r="S182" s="4" t="e">
        <v>#N/A</v>
      </c>
    </row>
    <row r="183" spans="1:19" x14ac:dyDescent="0.25">
      <c r="A183" t="s">
        <v>117</v>
      </c>
      <c r="B183" s="2">
        <v>30620</v>
      </c>
      <c r="C183" s="4" t="e">
        <v>#N/A</v>
      </c>
      <c r="G183" s="4">
        <v>11163.3</v>
      </c>
      <c r="H183" s="4" t="e">
        <v>#N/A</v>
      </c>
      <c r="I183" s="4" t="e">
        <v>#N/A</v>
      </c>
      <c r="J183" s="4" t="e">
        <v>#N/A</v>
      </c>
      <c r="K183" s="3">
        <v>56.27</v>
      </c>
      <c r="L183" s="4">
        <v>12.7</v>
      </c>
      <c r="M183" s="5" t="e">
        <v>#N/A</v>
      </c>
      <c r="N183" s="5" t="e">
        <v>#N/A</v>
      </c>
      <c r="O183" s="5">
        <v>-1</v>
      </c>
      <c r="P183" s="4" t="e">
        <v>#N/A</v>
      </c>
      <c r="Q183" s="4" t="e">
        <v>#N/A</v>
      </c>
      <c r="R183" s="4">
        <v>61.7</v>
      </c>
      <c r="S183" s="4" t="e">
        <v>#N/A</v>
      </c>
    </row>
    <row r="184" spans="1:19" x14ac:dyDescent="0.25">
      <c r="A184" t="s">
        <v>118</v>
      </c>
      <c r="B184" s="2">
        <v>30650</v>
      </c>
      <c r="C184" s="4" t="e">
        <v>#N/A</v>
      </c>
      <c r="G184" s="4">
        <v>11162</v>
      </c>
      <c r="H184" s="4" t="e">
        <v>#N/A</v>
      </c>
      <c r="I184" s="4" t="e">
        <v>#N/A</v>
      </c>
      <c r="J184" s="4" t="e">
        <v>#N/A</v>
      </c>
      <c r="K184" s="3">
        <v>56.91</v>
      </c>
      <c r="L184" s="4">
        <v>11.4</v>
      </c>
      <c r="M184" s="5" t="e">
        <v>#N/A</v>
      </c>
      <c r="N184" s="5" t="e">
        <v>#N/A</v>
      </c>
      <c r="O184" s="5">
        <v>-1</v>
      </c>
      <c r="P184" s="4" t="e">
        <v>#N/A</v>
      </c>
      <c r="Q184" s="4" t="e">
        <v>#N/A</v>
      </c>
      <c r="R184" s="4">
        <v>61.7</v>
      </c>
      <c r="S184" s="4" t="e">
        <v>#N/A</v>
      </c>
    </row>
    <row r="185" spans="1:19" x14ac:dyDescent="0.25">
      <c r="A185" t="s">
        <v>119</v>
      </c>
      <c r="B185" s="2">
        <v>30681</v>
      </c>
      <c r="C185" s="4" t="e">
        <v>#N/A</v>
      </c>
      <c r="G185" s="4">
        <v>11187.4</v>
      </c>
      <c r="H185" s="4" t="e">
        <v>#N/A</v>
      </c>
      <c r="I185" s="4" t="e">
        <v>#N/A</v>
      </c>
      <c r="J185" s="4" t="e">
        <v>#N/A</v>
      </c>
      <c r="K185" s="3">
        <v>58.62</v>
      </c>
      <c r="L185" s="4">
        <v>11.6</v>
      </c>
      <c r="M185" s="5" t="e">
        <v>#N/A</v>
      </c>
      <c r="N185" s="5" t="e">
        <v>#N/A</v>
      </c>
      <c r="O185" s="5">
        <v>-1</v>
      </c>
      <c r="P185" s="4" t="e">
        <v>#N/A</v>
      </c>
      <c r="Q185" s="4" t="e">
        <v>#N/A</v>
      </c>
      <c r="R185" s="4">
        <v>62</v>
      </c>
      <c r="S185" s="4" t="e">
        <v>#N/A</v>
      </c>
    </row>
    <row r="186" spans="1:19" x14ac:dyDescent="0.25">
      <c r="A186" t="s">
        <v>120</v>
      </c>
      <c r="B186" s="2">
        <v>30712</v>
      </c>
      <c r="C186" s="4" t="e">
        <v>#N/A</v>
      </c>
      <c r="G186" s="4">
        <v>11168.6</v>
      </c>
      <c r="H186" s="4" t="e">
        <v>#N/A</v>
      </c>
      <c r="I186" s="4" t="e">
        <v>#N/A</v>
      </c>
      <c r="J186" s="4" t="e">
        <v>#N/A</v>
      </c>
      <c r="K186" s="3">
        <v>58.39</v>
      </c>
      <c r="L186" s="4">
        <v>11.2</v>
      </c>
      <c r="M186" s="5" t="e">
        <v>#N/A</v>
      </c>
      <c r="N186" s="5" t="e">
        <v>#N/A</v>
      </c>
      <c r="O186" s="5">
        <v>-1</v>
      </c>
      <c r="P186" s="4" t="e">
        <v>#N/A</v>
      </c>
      <c r="Q186" s="4" t="e">
        <v>#N/A</v>
      </c>
      <c r="R186" s="4">
        <v>62.4</v>
      </c>
      <c r="S186" s="4" t="e">
        <v>#N/A</v>
      </c>
    </row>
    <row r="187" spans="1:19" x14ac:dyDescent="0.25">
      <c r="A187" t="s">
        <v>121</v>
      </c>
      <c r="B187" s="2">
        <v>30741</v>
      </c>
      <c r="C187" s="4" t="e">
        <v>#N/A</v>
      </c>
      <c r="G187" s="4">
        <v>11203.9</v>
      </c>
      <c r="H187" s="4" t="e">
        <v>#N/A</v>
      </c>
      <c r="I187" s="4" t="e">
        <v>#N/A</v>
      </c>
      <c r="J187" s="4" t="e">
        <v>#N/A</v>
      </c>
      <c r="K187" s="3">
        <v>58.11</v>
      </c>
      <c r="L187" s="4">
        <v>12</v>
      </c>
      <c r="M187" s="5" t="e">
        <v>#N/A</v>
      </c>
      <c r="N187" s="5" t="e">
        <v>#N/A</v>
      </c>
      <c r="O187" s="5">
        <v>-1</v>
      </c>
      <c r="P187" s="4" t="e">
        <v>#N/A</v>
      </c>
      <c r="Q187" s="4" t="e">
        <v>#N/A</v>
      </c>
      <c r="R187" s="4">
        <v>62.6</v>
      </c>
      <c r="S187" s="4" t="e">
        <v>#N/A</v>
      </c>
    </row>
    <row r="188" spans="1:19" x14ac:dyDescent="0.25">
      <c r="A188" t="s">
        <v>122</v>
      </c>
      <c r="B188" s="2">
        <v>30772</v>
      </c>
      <c r="C188" s="4" t="e">
        <v>#N/A</v>
      </c>
      <c r="G188" s="4">
        <v>11205.9</v>
      </c>
      <c r="H188" s="4" t="e">
        <v>#N/A</v>
      </c>
      <c r="I188" s="4" t="e">
        <v>#N/A</v>
      </c>
      <c r="J188" s="4" t="e">
        <v>#N/A</v>
      </c>
      <c r="K188" s="3">
        <v>59.01</v>
      </c>
      <c r="L188" s="4">
        <v>11.1</v>
      </c>
      <c r="M188" s="5" t="e">
        <v>#N/A</v>
      </c>
      <c r="N188" s="5" t="e">
        <v>#N/A</v>
      </c>
      <c r="O188" s="5">
        <v>-1</v>
      </c>
      <c r="P188" s="4" t="e">
        <v>#N/A</v>
      </c>
      <c r="Q188" s="4" t="e">
        <v>#N/A</v>
      </c>
      <c r="R188" s="4">
        <v>63.2</v>
      </c>
      <c r="S188" s="4" t="e">
        <v>#N/A</v>
      </c>
    </row>
    <row r="189" spans="1:19" x14ac:dyDescent="0.25">
      <c r="A189" t="s">
        <v>123</v>
      </c>
      <c r="B189" s="2">
        <v>30802</v>
      </c>
      <c r="C189" s="4" t="e">
        <v>#N/A</v>
      </c>
      <c r="G189" s="4">
        <v>11198.5</v>
      </c>
      <c r="H189" s="4" t="e">
        <v>#N/A</v>
      </c>
      <c r="I189" s="4" t="e">
        <v>#N/A</v>
      </c>
      <c r="J189" s="4" t="e">
        <v>#N/A</v>
      </c>
      <c r="K189" s="3">
        <v>60.69</v>
      </c>
      <c r="L189" s="4">
        <v>11</v>
      </c>
      <c r="M189" s="5" t="e">
        <v>#N/A</v>
      </c>
      <c r="N189" s="5" t="e">
        <v>#N/A</v>
      </c>
      <c r="O189" s="5">
        <v>-1</v>
      </c>
      <c r="P189" s="4" t="e">
        <v>#N/A</v>
      </c>
      <c r="Q189" s="4" t="e">
        <v>#N/A</v>
      </c>
      <c r="R189" s="4">
        <v>63.7</v>
      </c>
      <c r="S189" s="4" t="e">
        <v>#N/A</v>
      </c>
    </row>
    <row r="190" spans="1:19" x14ac:dyDescent="0.25">
      <c r="A190" t="s">
        <v>124</v>
      </c>
      <c r="B190" s="2">
        <v>30833</v>
      </c>
      <c r="C190" s="4" t="e">
        <v>#N/A</v>
      </c>
      <c r="G190" s="4">
        <v>11245.5</v>
      </c>
      <c r="H190" s="4" t="e">
        <v>#N/A</v>
      </c>
      <c r="I190" s="4" t="e">
        <v>#N/A</v>
      </c>
      <c r="J190" s="4" t="e">
        <v>#N/A</v>
      </c>
      <c r="K190" s="3">
        <v>61.62</v>
      </c>
      <c r="L190" s="4">
        <v>11.9</v>
      </c>
      <c r="M190" s="5" t="e">
        <v>#N/A</v>
      </c>
      <c r="N190" s="5" t="e">
        <v>#N/A</v>
      </c>
      <c r="O190" s="5">
        <v>-1</v>
      </c>
      <c r="P190" s="4" t="e">
        <v>#N/A</v>
      </c>
      <c r="Q190" s="4" t="e">
        <v>#N/A</v>
      </c>
      <c r="R190" s="4">
        <v>63.8</v>
      </c>
      <c r="S190" s="4" t="e">
        <v>#N/A</v>
      </c>
    </row>
    <row r="191" spans="1:19" x14ac:dyDescent="0.25">
      <c r="A191" t="s">
        <v>125</v>
      </c>
      <c r="B191" s="2">
        <v>30863</v>
      </c>
      <c r="C191" s="4" t="e">
        <v>#N/A</v>
      </c>
      <c r="G191" s="4">
        <v>11314.5</v>
      </c>
      <c r="H191" s="4" t="e">
        <v>#N/A</v>
      </c>
      <c r="I191" s="4" t="e">
        <v>#N/A</v>
      </c>
      <c r="J191" s="4" t="e">
        <v>#N/A</v>
      </c>
      <c r="K191" s="3">
        <v>61.53</v>
      </c>
      <c r="L191" s="4">
        <v>12.4</v>
      </c>
      <c r="M191" s="5" t="e">
        <v>#N/A</v>
      </c>
      <c r="N191" s="5" t="e">
        <v>#N/A</v>
      </c>
      <c r="O191" s="5">
        <v>-1</v>
      </c>
      <c r="P191" s="4" t="e">
        <v>#N/A</v>
      </c>
      <c r="Q191" s="4" t="e">
        <v>#N/A</v>
      </c>
      <c r="R191" s="4">
        <v>63.9</v>
      </c>
      <c r="S191" s="4" t="e">
        <v>#N/A</v>
      </c>
    </row>
    <row r="192" spans="1:19" x14ac:dyDescent="0.25">
      <c r="A192" t="s">
        <v>126</v>
      </c>
      <c r="B192" s="2">
        <v>30894</v>
      </c>
      <c r="C192" s="4" t="e">
        <v>#N/A</v>
      </c>
      <c r="G192" s="4">
        <v>11356.6</v>
      </c>
      <c r="H192" s="4" t="e">
        <v>#N/A</v>
      </c>
      <c r="I192" s="4" t="e">
        <v>#N/A</v>
      </c>
      <c r="J192" s="4" t="e">
        <v>#N/A</v>
      </c>
      <c r="K192" s="3">
        <v>62.52</v>
      </c>
      <c r="L192" s="4">
        <v>14</v>
      </c>
      <c r="M192" s="5" t="e">
        <v>#N/A</v>
      </c>
      <c r="N192" s="5" t="e">
        <v>#N/A</v>
      </c>
      <c r="O192" s="5">
        <v>-1</v>
      </c>
      <c r="P192" s="4" t="e">
        <v>#N/A</v>
      </c>
      <c r="Q192" s="4" t="e">
        <v>#N/A</v>
      </c>
      <c r="R192" s="4">
        <v>64.400000000000006</v>
      </c>
      <c r="S192" s="4" t="e">
        <v>#N/A</v>
      </c>
    </row>
    <row r="193" spans="1:19" x14ac:dyDescent="0.25">
      <c r="A193" t="s">
        <v>127</v>
      </c>
      <c r="B193" s="2">
        <v>30925</v>
      </c>
      <c r="C193" s="4" t="e">
        <v>#N/A</v>
      </c>
      <c r="G193" s="4">
        <v>11349.3</v>
      </c>
      <c r="H193" s="4" t="e">
        <v>#N/A</v>
      </c>
      <c r="I193" s="4" t="e">
        <v>#N/A</v>
      </c>
      <c r="J193" s="4" t="e">
        <v>#N/A</v>
      </c>
      <c r="K193" s="3">
        <v>62.47</v>
      </c>
      <c r="L193" s="4">
        <v>10.199999999999999</v>
      </c>
      <c r="M193" s="5" t="e">
        <v>#N/A</v>
      </c>
      <c r="N193" s="5" t="e">
        <v>#N/A</v>
      </c>
      <c r="O193" s="5">
        <v>-1</v>
      </c>
      <c r="P193" s="4" t="e">
        <v>#N/A</v>
      </c>
      <c r="Q193" s="4" t="e">
        <v>#N/A</v>
      </c>
      <c r="R193" s="4">
        <v>64.3</v>
      </c>
      <c r="S193" s="4" t="e">
        <v>#N/A</v>
      </c>
    </row>
    <row r="194" spans="1:19" x14ac:dyDescent="0.25">
      <c r="A194" t="s">
        <v>128</v>
      </c>
      <c r="B194" s="2">
        <v>30955</v>
      </c>
      <c r="C194" s="4" t="e">
        <v>#N/A</v>
      </c>
      <c r="G194" s="4">
        <v>11373.8</v>
      </c>
      <c r="H194" s="4" t="e">
        <v>#N/A</v>
      </c>
      <c r="I194" s="4" t="e">
        <v>#N/A</v>
      </c>
      <c r="J194" s="4" t="e">
        <v>#N/A</v>
      </c>
      <c r="K194" s="3">
        <v>61.38</v>
      </c>
      <c r="L194" s="4">
        <v>10.5</v>
      </c>
      <c r="M194" s="5" t="e">
        <v>#N/A</v>
      </c>
      <c r="N194" s="5" t="e">
        <v>#N/A</v>
      </c>
      <c r="O194" s="5">
        <v>-1</v>
      </c>
      <c r="P194" s="4" t="e">
        <v>#N/A</v>
      </c>
      <c r="Q194" s="4" t="e">
        <v>#N/A</v>
      </c>
      <c r="R194" s="4">
        <v>64.2</v>
      </c>
      <c r="S194" s="4" t="e">
        <v>#N/A</v>
      </c>
    </row>
    <row r="195" spans="1:19" x14ac:dyDescent="0.25">
      <c r="A195" t="s">
        <v>129</v>
      </c>
      <c r="B195" s="2">
        <v>30986</v>
      </c>
      <c r="C195" s="4" t="e">
        <v>#N/A</v>
      </c>
      <c r="G195" s="4">
        <v>11387.7</v>
      </c>
      <c r="H195" s="4" t="e">
        <v>#N/A</v>
      </c>
      <c r="I195" s="4" t="e">
        <v>#N/A</v>
      </c>
      <c r="J195" s="4" t="e">
        <v>#N/A</v>
      </c>
      <c r="K195" s="3">
        <v>62.58</v>
      </c>
      <c r="L195" s="4">
        <v>10.1</v>
      </c>
      <c r="M195" s="5" t="e">
        <v>#N/A</v>
      </c>
      <c r="N195" s="5" t="e">
        <v>#N/A</v>
      </c>
      <c r="O195" s="5">
        <v>-1</v>
      </c>
      <c r="P195" s="4" t="e">
        <v>#N/A</v>
      </c>
      <c r="Q195" s="4" t="e">
        <v>#N/A</v>
      </c>
      <c r="R195" s="4">
        <v>64.3</v>
      </c>
      <c r="S195" s="4" t="e">
        <v>#N/A</v>
      </c>
    </row>
    <row r="196" spans="1:19" x14ac:dyDescent="0.25">
      <c r="A196" t="s">
        <v>130</v>
      </c>
      <c r="B196" s="2">
        <v>31016</v>
      </c>
      <c r="C196" s="4" t="e">
        <v>#N/A</v>
      </c>
      <c r="G196" s="4">
        <v>11391.1</v>
      </c>
      <c r="H196" s="4" t="e">
        <v>#N/A</v>
      </c>
      <c r="I196" s="4" t="e">
        <v>#N/A</v>
      </c>
      <c r="J196" s="4" t="e">
        <v>#N/A</v>
      </c>
      <c r="K196" s="3">
        <v>62.36</v>
      </c>
      <c r="L196" s="4">
        <v>12.7</v>
      </c>
      <c r="M196" s="5" t="e">
        <v>#N/A</v>
      </c>
      <c r="N196" s="5" t="e">
        <v>#N/A</v>
      </c>
      <c r="O196" s="5">
        <v>-1</v>
      </c>
      <c r="P196" s="4" t="e">
        <v>#N/A</v>
      </c>
      <c r="Q196" s="4" t="e">
        <v>#N/A</v>
      </c>
      <c r="R196" s="4">
        <v>64.3</v>
      </c>
      <c r="S196" s="4" t="e">
        <v>#N/A</v>
      </c>
    </row>
    <row r="197" spans="1:19" x14ac:dyDescent="0.25">
      <c r="A197" t="s">
        <v>131</v>
      </c>
      <c r="B197" s="2">
        <v>31047</v>
      </c>
      <c r="C197" s="4" t="e">
        <v>#N/A</v>
      </c>
      <c r="G197" s="4">
        <v>11430.3</v>
      </c>
      <c r="H197" s="4" t="e">
        <v>#N/A</v>
      </c>
      <c r="I197" s="4" t="e">
        <v>#N/A</v>
      </c>
      <c r="J197" s="4" t="e">
        <v>#N/A</v>
      </c>
      <c r="K197" s="3">
        <v>62.31</v>
      </c>
      <c r="L197" s="4">
        <v>12.7</v>
      </c>
      <c r="M197" s="5" t="e">
        <v>#N/A</v>
      </c>
      <c r="N197" s="5" t="e">
        <v>#N/A</v>
      </c>
      <c r="O197" s="5">
        <v>-1</v>
      </c>
      <c r="P197" s="4" t="e">
        <v>#N/A</v>
      </c>
      <c r="Q197" s="4" t="e">
        <v>#N/A</v>
      </c>
      <c r="R197" s="4">
        <v>64.3</v>
      </c>
      <c r="S197" s="4" t="e">
        <v>#N/A</v>
      </c>
    </row>
    <row r="198" spans="1:19" x14ac:dyDescent="0.25">
      <c r="A198" t="s">
        <v>132</v>
      </c>
      <c r="B198" s="2">
        <v>31078</v>
      </c>
      <c r="C198" s="4" t="e">
        <v>#N/A</v>
      </c>
      <c r="G198" s="4">
        <v>11481.7</v>
      </c>
      <c r="H198" s="4" t="e">
        <v>#N/A</v>
      </c>
      <c r="I198" s="4" t="e">
        <v>#N/A</v>
      </c>
      <c r="J198" s="4" t="e">
        <v>#N/A</v>
      </c>
      <c r="K198" s="3">
        <v>62.81</v>
      </c>
      <c r="L198" s="4">
        <v>10.1</v>
      </c>
      <c r="M198" s="5" t="e">
        <v>#N/A</v>
      </c>
      <c r="N198" s="5" t="e">
        <v>#N/A</v>
      </c>
      <c r="O198" s="5">
        <v>-1</v>
      </c>
      <c r="P198" s="4" t="e">
        <v>#N/A</v>
      </c>
      <c r="Q198" s="4" t="e">
        <v>#N/A</v>
      </c>
      <c r="R198" s="4">
        <v>64.599999999999994</v>
      </c>
      <c r="S198" s="4" t="e">
        <v>#N/A</v>
      </c>
    </row>
    <row r="199" spans="1:19" x14ac:dyDescent="0.25">
      <c r="A199" t="s">
        <v>133</v>
      </c>
      <c r="B199" s="2">
        <v>31106</v>
      </c>
      <c r="C199" s="4" t="e">
        <v>#N/A</v>
      </c>
      <c r="G199" s="4">
        <v>11506.3</v>
      </c>
      <c r="H199" s="4" t="e">
        <v>#N/A</v>
      </c>
      <c r="I199" s="4" t="e">
        <v>#N/A</v>
      </c>
      <c r="J199" s="4" t="e">
        <v>#N/A</v>
      </c>
      <c r="K199" s="3">
        <v>63.68</v>
      </c>
      <c r="L199" s="4">
        <v>11.2</v>
      </c>
      <c r="M199" s="5" t="e">
        <v>#N/A</v>
      </c>
      <c r="N199" s="5" t="e">
        <v>#N/A</v>
      </c>
      <c r="O199" s="5">
        <v>-1</v>
      </c>
      <c r="P199" s="4" t="e">
        <v>#N/A</v>
      </c>
      <c r="Q199" s="4" t="e">
        <v>#N/A</v>
      </c>
      <c r="R199" s="4">
        <v>64.599999999999994</v>
      </c>
      <c r="S199" s="4" t="e">
        <v>#N/A</v>
      </c>
    </row>
    <row r="200" spans="1:19" x14ac:dyDescent="0.25">
      <c r="A200" t="s">
        <v>134</v>
      </c>
      <c r="B200" s="2">
        <v>31137</v>
      </c>
      <c r="C200" s="4" t="e">
        <v>#N/A</v>
      </c>
      <c r="G200" s="4">
        <v>11531.4</v>
      </c>
      <c r="H200" s="4" t="e">
        <v>#N/A</v>
      </c>
      <c r="I200" s="4" t="e">
        <v>#N/A</v>
      </c>
      <c r="J200" s="4" t="e">
        <v>#N/A</v>
      </c>
      <c r="K200" s="3">
        <v>63.96</v>
      </c>
      <c r="L200" s="4">
        <v>12.5</v>
      </c>
      <c r="M200" s="5" t="e">
        <v>#N/A</v>
      </c>
      <c r="N200" s="5" t="e">
        <v>#N/A</v>
      </c>
      <c r="O200" s="5">
        <v>-1</v>
      </c>
      <c r="P200" s="4" t="e">
        <v>#N/A</v>
      </c>
      <c r="Q200" s="4" t="e">
        <v>#N/A</v>
      </c>
      <c r="R200" s="4">
        <v>65.2</v>
      </c>
      <c r="S200" s="4" t="e">
        <v>#N/A</v>
      </c>
    </row>
    <row r="201" spans="1:19" x14ac:dyDescent="0.25">
      <c r="A201" t="s">
        <v>135</v>
      </c>
      <c r="B201" s="2">
        <v>31167</v>
      </c>
      <c r="C201" s="4" t="e">
        <v>#N/A</v>
      </c>
      <c r="G201" s="4">
        <v>11571.5</v>
      </c>
      <c r="H201" s="4" t="e">
        <v>#N/A</v>
      </c>
      <c r="I201" s="4" t="e">
        <v>#N/A</v>
      </c>
      <c r="J201" s="4" t="e">
        <v>#N/A</v>
      </c>
      <c r="K201" s="3">
        <v>63.54</v>
      </c>
      <c r="L201" s="4">
        <v>13.2</v>
      </c>
      <c r="M201" s="5" t="e">
        <v>#N/A</v>
      </c>
      <c r="N201" s="5">
        <v>8050</v>
      </c>
      <c r="O201" s="5">
        <v>-1</v>
      </c>
      <c r="P201" s="4" t="e">
        <v>#N/A</v>
      </c>
      <c r="Q201" s="4" t="e">
        <v>#N/A</v>
      </c>
      <c r="R201" s="4">
        <v>65.2</v>
      </c>
      <c r="S201" s="4" t="e">
        <v>#N/A</v>
      </c>
    </row>
    <row r="202" spans="1:19" x14ac:dyDescent="0.25">
      <c r="A202" t="s">
        <v>136</v>
      </c>
      <c r="B202" s="2">
        <v>31198</v>
      </c>
      <c r="C202" s="4" t="e">
        <v>#N/A</v>
      </c>
      <c r="G202" s="4">
        <v>11613.7</v>
      </c>
      <c r="H202" s="4" t="e">
        <v>#N/A</v>
      </c>
      <c r="I202" s="4" t="e">
        <v>#N/A</v>
      </c>
      <c r="J202" s="4" t="e">
        <v>#N/A</v>
      </c>
      <c r="K202" s="3">
        <v>64.12</v>
      </c>
      <c r="L202" s="4">
        <v>14.2</v>
      </c>
      <c r="M202" s="5" t="e">
        <v>#N/A</v>
      </c>
      <c r="N202" s="5">
        <v>9107</v>
      </c>
      <c r="O202" s="5">
        <v>-1</v>
      </c>
      <c r="P202" s="4" t="e">
        <v>#N/A</v>
      </c>
      <c r="Q202" s="4" t="e">
        <v>#N/A</v>
      </c>
      <c r="R202" s="4">
        <v>65.2</v>
      </c>
      <c r="S202" s="4" t="e">
        <v>#N/A</v>
      </c>
    </row>
    <row r="203" spans="1:19" x14ac:dyDescent="0.25">
      <c r="A203" t="s">
        <v>137</v>
      </c>
      <c r="B203" s="2">
        <v>31228</v>
      </c>
      <c r="C203" s="4" t="e">
        <v>#N/A</v>
      </c>
      <c r="G203" s="4">
        <v>11627</v>
      </c>
      <c r="H203" s="4" t="e">
        <v>#N/A</v>
      </c>
      <c r="I203" s="4" t="e">
        <v>#N/A</v>
      </c>
      <c r="J203" s="4" t="e">
        <v>#N/A</v>
      </c>
      <c r="K203" s="3">
        <v>64.010000000000005</v>
      </c>
      <c r="L203" s="4">
        <v>15.1</v>
      </c>
      <c r="M203" s="5" t="e">
        <v>#N/A</v>
      </c>
      <c r="N203" s="5">
        <v>9966</v>
      </c>
      <c r="O203" s="5">
        <v>-1</v>
      </c>
      <c r="P203" s="4" t="e">
        <v>#N/A</v>
      </c>
      <c r="Q203" s="4" t="e">
        <v>#N/A</v>
      </c>
      <c r="R203" s="4">
        <v>65.3</v>
      </c>
      <c r="S203" s="4" t="e">
        <v>#N/A</v>
      </c>
    </row>
    <row r="204" spans="1:19" x14ac:dyDescent="0.25">
      <c r="A204" t="s">
        <v>138</v>
      </c>
      <c r="B204" s="2">
        <v>31259</v>
      </c>
      <c r="C204" s="4" t="e">
        <v>#N/A</v>
      </c>
      <c r="G204" s="4">
        <v>11681.1</v>
      </c>
      <c r="H204" s="4" t="e">
        <v>#N/A</v>
      </c>
      <c r="I204" s="4" t="e">
        <v>#N/A</v>
      </c>
      <c r="J204" s="4" t="e">
        <v>#N/A</v>
      </c>
      <c r="K204" s="3">
        <v>64.099999999999994</v>
      </c>
      <c r="L204" s="4">
        <v>15.1</v>
      </c>
      <c r="M204" s="5" t="e">
        <v>#N/A</v>
      </c>
      <c r="N204" s="5">
        <v>9154</v>
      </c>
      <c r="O204" s="5">
        <v>-1</v>
      </c>
      <c r="P204" s="4" t="e">
        <v>#N/A</v>
      </c>
      <c r="Q204" s="4" t="e">
        <v>#N/A</v>
      </c>
      <c r="R204" s="4">
        <v>65.3</v>
      </c>
      <c r="S204" s="4" t="e">
        <v>#N/A</v>
      </c>
    </row>
    <row r="205" spans="1:19" x14ac:dyDescent="0.25">
      <c r="A205" t="s">
        <v>139</v>
      </c>
      <c r="B205" s="2">
        <v>31290</v>
      </c>
      <c r="C205" s="4" t="e">
        <v>#N/A</v>
      </c>
      <c r="G205" s="4">
        <v>11712.1</v>
      </c>
      <c r="H205" s="4" t="e">
        <v>#N/A</v>
      </c>
      <c r="I205" s="4" t="e">
        <v>#N/A</v>
      </c>
      <c r="J205" s="4" t="e">
        <v>#N/A</v>
      </c>
      <c r="K205" s="3">
        <v>64.260000000000005</v>
      </c>
      <c r="L205" s="4">
        <v>16.5</v>
      </c>
      <c r="M205" s="5" t="e">
        <v>#N/A</v>
      </c>
      <c r="N205" s="5">
        <v>9025</v>
      </c>
      <c r="O205" s="5">
        <v>-1</v>
      </c>
      <c r="P205" s="4" t="e">
        <v>#N/A</v>
      </c>
      <c r="Q205" s="4" t="e">
        <v>#N/A</v>
      </c>
      <c r="R205" s="4">
        <v>65.2</v>
      </c>
      <c r="S205" s="4" t="e">
        <v>#N/A</v>
      </c>
    </row>
    <row r="206" spans="1:19" x14ac:dyDescent="0.25">
      <c r="A206" t="s">
        <v>140</v>
      </c>
      <c r="B206" s="2">
        <v>31320</v>
      </c>
      <c r="C206" s="4" t="e">
        <v>#N/A</v>
      </c>
      <c r="G206" s="4">
        <v>11723.3</v>
      </c>
      <c r="H206" s="4" t="e">
        <v>#N/A</v>
      </c>
      <c r="I206" s="4" t="e">
        <v>#N/A</v>
      </c>
      <c r="J206" s="4" t="e">
        <v>#N/A</v>
      </c>
      <c r="K206" s="3">
        <v>64.52</v>
      </c>
      <c r="L206" s="4">
        <v>17.5</v>
      </c>
      <c r="M206" s="5" t="e">
        <v>#N/A</v>
      </c>
      <c r="N206" s="5">
        <v>9482</v>
      </c>
      <c r="O206" s="5">
        <v>-1</v>
      </c>
      <c r="P206" s="4" t="e">
        <v>#N/A</v>
      </c>
      <c r="Q206" s="4" t="e">
        <v>#N/A</v>
      </c>
      <c r="R206" s="4">
        <v>65.3</v>
      </c>
      <c r="S206" s="4" t="e">
        <v>#N/A</v>
      </c>
    </row>
    <row r="207" spans="1:19" x14ac:dyDescent="0.25">
      <c r="A207" t="s">
        <v>141</v>
      </c>
      <c r="B207" s="2">
        <v>31351</v>
      </c>
      <c r="C207" s="4" t="e">
        <v>#N/A</v>
      </c>
      <c r="G207" s="4">
        <v>11754</v>
      </c>
      <c r="H207" s="4" t="e">
        <v>#N/A</v>
      </c>
      <c r="I207" s="4" t="e">
        <v>#N/A</v>
      </c>
      <c r="J207" s="4" t="e">
        <v>#N/A</v>
      </c>
      <c r="K207" s="3">
        <v>65</v>
      </c>
      <c r="L207" s="4">
        <v>16.3</v>
      </c>
      <c r="M207" s="5" t="e">
        <v>#N/A</v>
      </c>
      <c r="N207" s="5">
        <v>9160</v>
      </c>
      <c r="O207" s="5">
        <v>-1</v>
      </c>
      <c r="P207" s="4" t="e">
        <v>#N/A</v>
      </c>
      <c r="Q207" s="4" t="e">
        <v>#N/A</v>
      </c>
      <c r="R207" s="4">
        <v>65.599999999999994</v>
      </c>
      <c r="S207" s="4" t="e">
        <v>#N/A</v>
      </c>
    </row>
    <row r="208" spans="1:19" x14ac:dyDescent="0.25">
      <c r="A208" t="s">
        <v>142</v>
      </c>
      <c r="B208" s="2">
        <v>31381</v>
      </c>
      <c r="C208" s="4" t="e">
        <v>#N/A</v>
      </c>
      <c r="G208" s="4">
        <v>11819</v>
      </c>
      <c r="H208" s="4" t="e">
        <v>#N/A</v>
      </c>
      <c r="I208" s="4" t="e">
        <v>#N/A</v>
      </c>
      <c r="J208" s="4" t="e">
        <v>#N/A</v>
      </c>
      <c r="K208" s="3">
        <v>65.099999999999994</v>
      </c>
      <c r="L208" s="4">
        <v>16.3</v>
      </c>
      <c r="M208" s="5" t="e">
        <v>#N/A</v>
      </c>
      <c r="N208" s="5">
        <v>9895</v>
      </c>
      <c r="O208" s="5">
        <v>-1</v>
      </c>
      <c r="P208" s="4" t="e">
        <v>#N/A</v>
      </c>
      <c r="Q208" s="4" t="e">
        <v>#N/A</v>
      </c>
      <c r="R208" s="4">
        <v>65.7</v>
      </c>
      <c r="S208" s="4" t="e">
        <v>#N/A</v>
      </c>
    </row>
    <row r="209" spans="1:19" x14ac:dyDescent="0.25">
      <c r="A209" t="s">
        <v>143</v>
      </c>
      <c r="B209" s="2">
        <v>31412</v>
      </c>
      <c r="C209" s="4" t="e">
        <v>#N/A</v>
      </c>
      <c r="G209" s="4">
        <v>11860.5</v>
      </c>
      <c r="H209" s="4" t="e">
        <v>#N/A</v>
      </c>
      <c r="I209" s="4" t="e">
        <v>#N/A</v>
      </c>
      <c r="J209" s="4" t="e">
        <v>#N/A</v>
      </c>
      <c r="K209" s="3">
        <v>65.069999999999993</v>
      </c>
      <c r="L209" s="4">
        <v>13.8</v>
      </c>
      <c r="M209" s="5" t="e">
        <v>#N/A</v>
      </c>
      <c r="N209" s="5">
        <v>9377</v>
      </c>
      <c r="O209" s="5">
        <v>-1</v>
      </c>
      <c r="P209" s="4" t="e">
        <v>#N/A</v>
      </c>
      <c r="Q209" s="4" t="e">
        <v>#N/A</v>
      </c>
      <c r="R209" s="4">
        <v>65.900000000000006</v>
      </c>
      <c r="S209" s="4" t="e">
        <v>#N/A</v>
      </c>
    </row>
    <row r="210" spans="1:19" x14ac:dyDescent="0.25">
      <c r="A210" t="s">
        <v>144</v>
      </c>
      <c r="B210" s="2">
        <v>31443</v>
      </c>
      <c r="C210" s="4" t="e">
        <v>#N/A</v>
      </c>
      <c r="G210" s="4">
        <v>11903.5</v>
      </c>
      <c r="H210" s="4" t="e">
        <v>#N/A</v>
      </c>
      <c r="I210" s="4" t="e">
        <v>#N/A</v>
      </c>
      <c r="J210" s="4" t="e">
        <v>#N/A</v>
      </c>
      <c r="K210" s="3">
        <v>65.41</v>
      </c>
      <c r="L210" s="4">
        <v>16.2</v>
      </c>
      <c r="M210" s="5" t="e">
        <v>#N/A</v>
      </c>
      <c r="N210" s="5">
        <v>9300</v>
      </c>
      <c r="O210" s="5">
        <v>-1</v>
      </c>
      <c r="P210" s="4" t="e">
        <v>#N/A</v>
      </c>
      <c r="Q210" s="4" t="e">
        <v>#N/A</v>
      </c>
      <c r="R210" s="4">
        <v>66.7</v>
      </c>
      <c r="S210" s="4" t="e">
        <v>#N/A</v>
      </c>
    </row>
    <row r="211" spans="1:19" x14ac:dyDescent="0.25">
      <c r="A211" t="s">
        <v>145</v>
      </c>
      <c r="B211" s="2">
        <v>31471</v>
      </c>
      <c r="C211" s="4" t="e">
        <v>#N/A</v>
      </c>
      <c r="G211" s="4">
        <v>11917.9</v>
      </c>
      <c r="H211" s="4" t="e">
        <v>#N/A</v>
      </c>
      <c r="I211" s="4" t="e">
        <v>#N/A</v>
      </c>
      <c r="J211" s="4" t="e">
        <v>#N/A</v>
      </c>
      <c r="K211" s="3">
        <v>65.03</v>
      </c>
      <c r="L211" s="4">
        <v>19.100000000000001</v>
      </c>
      <c r="M211" s="5" t="e">
        <v>#N/A</v>
      </c>
      <c r="N211" s="5">
        <v>9083</v>
      </c>
      <c r="O211" s="5">
        <v>-1</v>
      </c>
      <c r="P211" s="4" t="e">
        <v>#N/A</v>
      </c>
      <c r="Q211" s="4" t="e">
        <v>#N/A</v>
      </c>
      <c r="R211" s="4">
        <v>66.7</v>
      </c>
      <c r="S211" s="4" t="e">
        <v>#N/A</v>
      </c>
    </row>
    <row r="212" spans="1:19" x14ac:dyDescent="0.25">
      <c r="A212" t="s">
        <v>146</v>
      </c>
      <c r="B212" s="2">
        <v>31502</v>
      </c>
      <c r="C212" s="4" t="e">
        <v>#N/A</v>
      </c>
      <c r="G212" s="4">
        <v>11926.3</v>
      </c>
      <c r="H212" s="4" t="e">
        <v>#N/A</v>
      </c>
      <c r="I212" s="4" t="e">
        <v>#N/A</v>
      </c>
      <c r="J212" s="4" t="e">
        <v>#N/A</v>
      </c>
      <c r="K212" s="3">
        <v>64</v>
      </c>
      <c r="L212" s="4">
        <v>16.100000000000001</v>
      </c>
      <c r="M212" s="5" t="e">
        <v>#N/A</v>
      </c>
      <c r="N212" s="5">
        <v>9440</v>
      </c>
      <c r="O212" s="5">
        <v>-1</v>
      </c>
      <c r="P212" s="4" t="e">
        <v>#N/A</v>
      </c>
      <c r="Q212" s="4" t="e">
        <v>#N/A</v>
      </c>
      <c r="R212" s="4">
        <v>66.8</v>
      </c>
      <c r="S212" s="4" t="e">
        <v>#N/A</v>
      </c>
    </row>
    <row r="213" spans="1:19" x14ac:dyDescent="0.25">
      <c r="A213" t="s">
        <v>147</v>
      </c>
      <c r="B213" s="2">
        <v>31532</v>
      </c>
      <c r="C213" s="4" t="e">
        <v>#N/A</v>
      </c>
      <c r="G213" s="4">
        <v>12008.1</v>
      </c>
      <c r="H213" s="4" t="e">
        <v>#N/A</v>
      </c>
      <c r="I213" s="4" t="e">
        <v>#N/A</v>
      </c>
      <c r="J213" s="4" t="e">
        <v>#N/A</v>
      </c>
      <c r="K213" s="3">
        <v>64.510000000000005</v>
      </c>
      <c r="L213" s="4">
        <v>17.600000000000001</v>
      </c>
      <c r="M213" s="5" t="e">
        <v>#N/A</v>
      </c>
      <c r="N213" s="5">
        <v>9530</v>
      </c>
      <c r="O213" s="5">
        <v>-1</v>
      </c>
      <c r="P213" s="4" t="e">
        <v>#N/A</v>
      </c>
      <c r="Q213" s="4" t="e">
        <v>#N/A</v>
      </c>
      <c r="R213" s="4">
        <v>67.3</v>
      </c>
      <c r="S213" s="4" t="e">
        <v>#N/A</v>
      </c>
    </row>
    <row r="214" spans="1:19" x14ac:dyDescent="0.25">
      <c r="A214" t="s">
        <v>148</v>
      </c>
      <c r="B214" s="2">
        <v>31563</v>
      </c>
      <c r="C214" s="4" t="e">
        <v>#N/A</v>
      </c>
      <c r="G214" s="4">
        <v>11977.2</v>
      </c>
      <c r="H214" s="4" t="e">
        <v>#N/A</v>
      </c>
      <c r="I214" s="4" t="e">
        <v>#N/A</v>
      </c>
      <c r="J214" s="4" t="e">
        <v>#N/A</v>
      </c>
      <c r="K214" s="3">
        <v>63.27</v>
      </c>
      <c r="L214" s="4">
        <v>16.5</v>
      </c>
      <c r="M214" s="5" t="e">
        <v>#N/A</v>
      </c>
      <c r="N214" s="5">
        <v>9453</v>
      </c>
      <c r="O214" s="5">
        <v>-1</v>
      </c>
      <c r="P214" s="4" t="e">
        <v>#N/A</v>
      </c>
      <c r="Q214" s="4" t="e">
        <v>#N/A</v>
      </c>
      <c r="R214" s="4">
        <v>67.2</v>
      </c>
      <c r="S214" s="4" t="e">
        <v>#N/A</v>
      </c>
    </row>
    <row r="215" spans="1:19" x14ac:dyDescent="0.25">
      <c r="A215" t="s">
        <v>149</v>
      </c>
      <c r="B215" s="2">
        <v>31593</v>
      </c>
      <c r="C215" s="4" t="e">
        <v>#N/A</v>
      </c>
      <c r="G215" s="4">
        <v>12016.9</v>
      </c>
      <c r="H215" s="4" t="e">
        <v>#N/A</v>
      </c>
      <c r="I215" s="4" t="e">
        <v>#N/A</v>
      </c>
      <c r="J215" s="4" t="e">
        <v>#N/A</v>
      </c>
      <c r="K215" s="3">
        <v>62.88</v>
      </c>
      <c r="L215" s="4">
        <v>16.399999999999999</v>
      </c>
      <c r="M215" s="5" t="e">
        <v>#N/A</v>
      </c>
      <c r="N215" s="5">
        <v>9810</v>
      </c>
      <c r="O215" s="5">
        <v>-1</v>
      </c>
      <c r="P215" s="4" t="e">
        <v>#N/A</v>
      </c>
      <c r="Q215" s="4" t="e">
        <v>#N/A</v>
      </c>
      <c r="R215" s="4">
        <v>67.400000000000006</v>
      </c>
      <c r="S215" s="4" t="e">
        <v>#N/A</v>
      </c>
    </row>
    <row r="216" spans="1:19" x14ac:dyDescent="0.25">
      <c r="A216" t="s">
        <v>150</v>
      </c>
      <c r="B216" s="2">
        <v>31624</v>
      </c>
      <c r="C216" s="4" t="e">
        <v>#N/A</v>
      </c>
      <c r="G216" s="4">
        <v>12017.1</v>
      </c>
      <c r="H216" s="4" t="e">
        <v>#N/A</v>
      </c>
      <c r="I216" s="4" t="e">
        <v>#N/A</v>
      </c>
      <c r="J216" s="4" t="e">
        <v>#N/A</v>
      </c>
      <c r="K216" s="3">
        <v>63.35</v>
      </c>
      <c r="L216" s="4">
        <v>16.8</v>
      </c>
      <c r="M216" s="5" t="e">
        <v>#N/A</v>
      </c>
      <c r="N216" s="5">
        <v>9531</v>
      </c>
      <c r="O216" s="5">
        <v>-1</v>
      </c>
      <c r="P216" s="4" t="e">
        <v>#N/A</v>
      </c>
      <c r="Q216" s="4" t="e">
        <v>#N/A</v>
      </c>
      <c r="R216" s="4">
        <v>67.599999999999994</v>
      </c>
      <c r="S216" s="4" t="e">
        <v>#N/A</v>
      </c>
    </row>
    <row r="217" spans="1:19" x14ac:dyDescent="0.25">
      <c r="A217" t="s">
        <v>151</v>
      </c>
      <c r="B217" s="2">
        <v>31655</v>
      </c>
      <c r="C217" s="4" t="e">
        <v>#N/A</v>
      </c>
      <c r="G217" s="4">
        <v>12024.7</v>
      </c>
      <c r="H217" s="4" t="e">
        <v>#N/A</v>
      </c>
      <c r="I217" s="4" t="e">
        <v>#N/A</v>
      </c>
      <c r="J217" s="4" t="e">
        <v>#N/A</v>
      </c>
      <c r="K217" s="3">
        <v>62.74</v>
      </c>
      <c r="L217" s="4">
        <v>19.5</v>
      </c>
      <c r="M217" s="5" t="e">
        <v>#N/A</v>
      </c>
      <c r="N217" s="5">
        <v>10051</v>
      </c>
      <c r="O217" s="5">
        <v>-1</v>
      </c>
      <c r="P217" s="4" t="e">
        <v>#N/A</v>
      </c>
      <c r="Q217" s="4" t="e">
        <v>#N/A</v>
      </c>
      <c r="R217" s="4">
        <v>68.099999999999994</v>
      </c>
      <c r="S217" s="4" t="e">
        <v>#N/A</v>
      </c>
    </row>
    <row r="218" spans="1:19" x14ac:dyDescent="0.25">
      <c r="A218" t="s">
        <v>152</v>
      </c>
      <c r="B218" s="2">
        <v>31685</v>
      </c>
      <c r="C218" s="4" t="e">
        <v>#N/A</v>
      </c>
      <c r="G218" s="4">
        <v>12035.2</v>
      </c>
      <c r="H218" s="4" t="e">
        <v>#N/A</v>
      </c>
      <c r="I218" s="4" t="e">
        <v>#N/A</v>
      </c>
      <c r="J218" s="4" t="e">
        <v>#N/A</v>
      </c>
      <c r="K218" s="3">
        <v>63.06</v>
      </c>
      <c r="L218" s="4">
        <v>18.100000000000001</v>
      </c>
      <c r="M218" s="5" t="e">
        <v>#N/A</v>
      </c>
      <c r="N218" s="5">
        <v>9691</v>
      </c>
      <c r="O218" s="5">
        <v>-1</v>
      </c>
      <c r="P218" s="4" t="e">
        <v>#N/A</v>
      </c>
      <c r="Q218" s="4" t="e">
        <v>#N/A</v>
      </c>
      <c r="R218" s="4">
        <v>68.3</v>
      </c>
      <c r="S218" s="4" t="e">
        <v>#N/A</v>
      </c>
    </row>
    <row r="219" spans="1:19" x14ac:dyDescent="0.25">
      <c r="A219" t="s">
        <v>153</v>
      </c>
      <c r="B219" s="2">
        <v>31716</v>
      </c>
      <c r="C219" s="4" t="e">
        <v>#N/A</v>
      </c>
      <c r="G219" s="4">
        <v>12059.6</v>
      </c>
      <c r="H219" s="4" t="e">
        <v>#N/A</v>
      </c>
      <c r="I219" s="4" t="e">
        <v>#N/A</v>
      </c>
      <c r="J219" s="4" t="e">
        <v>#N/A</v>
      </c>
      <c r="K219" s="3">
        <v>63.1</v>
      </c>
      <c r="L219" s="4">
        <v>19.7</v>
      </c>
      <c r="M219" s="5" t="e">
        <v>#N/A</v>
      </c>
      <c r="N219" s="5">
        <v>9506</v>
      </c>
      <c r="O219" s="5">
        <v>-1</v>
      </c>
      <c r="P219" s="4" t="e">
        <v>#N/A</v>
      </c>
      <c r="Q219" s="4" t="e">
        <v>#N/A</v>
      </c>
      <c r="R219" s="4">
        <v>68.8</v>
      </c>
      <c r="S219" s="4" t="e">
        <v>#N/A</v>
      </c>
    </row>
    <row r="220" spans="1:19" x14ac:dyDescent="0.25">
      <c r="A220" t="s">
        <v>154</v>
      </c>
      <c r="B220" s="2">
        <v>31746</v>
      </c>
      <c r="C220" s="4" t="e">
        <v>#N/A</v>
      </c>
      <c r="G220" s="4">
        <v>12082</v>
      </c>
      <c r="H220" s="4" t="e">
        <v>#N/A</v>
      </c>
      <c r="I220" s="4" t="e">
        <v>#N/A</v>
      </c>
      <c r="J220" s="4" t="e">
        <v>#N/A</v>
      </c>
      <c r="K220" s="3">
        <v>62.96</v>
      </c>
      <c r="L220" s="4">
        <v>19.399999999999999</v>
      </c>
      <c r="M220" s="5" t="e">
        <v>#N/A</v>
      </c>
      <c r="N220" s="5">
        <v>9988</v>
      </c>
      <c r="O220" s="5">
        <v>-1</v>
      </c>
      <c r="P220" s="4" t="e">
        <v>#N/A</v>
      </c>
      <c r="Q220" s="4" t="e">
        <v>#N/A</v>
      </c>
      <c r="R220" s="4">
        <v>68.8</v>
      </c>
      <c r="S220" s="4" t="e">
        <v>#N/A</v>
      </c>
    </row>
    <row r="221" spans="1:19" x14ac:dyDescent="0.25">
      <c r="A221" t="s">
        <v>155</v>
      </c>
      <c r="B221" s="2">
        <v>31777</v>
      </c>
      <c r="C221" s="4" t="e">
        <v>#N/A</v>
      </c>
      <c r="G221" s="4">
        <v>12079.7</v>
      </c>
      <c r="H221" s="4" t="e">
        <v>#N/A</v>
      </c>
      <c r="I221" s="4" t="e">
        <v>#N/A</v>
      </c>
      <c r="J221" s="4" t="e">
        <v>#N/A</v>
      </c>
      <c r="K221" s="3">
        <v>64.069999999999993</v>
      </c>
      <c r="L221" s="4">
        <v>17.7</v>
      </c>
      <c r="M221" s="5" t="e">
        <v>#N/A</v>
      </c>
      <c r="N221" s="5">
        <v>9881</v>
      </c>
      <c r="O221" s="5">
        <v>-1</v>
      </c>
      <c r="P221" s="4" t="e">
        <v>#N/A</v>
      </c>
      <c r="Q221" s="4" t="e">
        <v>#N/A</v>
      </c>
      <c r="R221" s="4">
        <v>68.7</v>
      </c>
      <c r="S221" s="4" t="e">
        <v>#N/A</v>
      </c>
    </row>
    <row r="222" spans="1:19" x14ac:dyDescent="0.25">
      <c r="A222" t="s">
        <v>156</v>
      </c>
      <c r="B222" s="2">
        <v>31808</v>
      </c>
      <c r="C222" s="4" t="e">
        <v>#N/A</v>
      </c>
      <c r="G222" s="4">
        <v>12102</v>
      </c>
      <c r="H222" s="4" t="e">
        <v>#N/A</v>
      </c>
      <c r="I222" s="4" t="e">
        <v>#N/A</v>
      </c>
      <c r="J222" s="4" t="e">
        <v>#N/A</v>
      </c>
      <c r="K222" s="3">
        <v>64.66</v>
      </c>
      <c r="L222" s="4">
        <v>21.9</v>
      </c>
      <c r="M222" s="5" t="e">
        <v>#N/A</v>
      </c>
      <c r="N222" s="5">
        <v>9965</v>
      </c>
      <c r="O222" s="5">
        <v>-1</v>
      </c>
      <c r="P222" s="4" t="e">
        <v>#N/A</v>
      </c>
      <c r="Q222" s="4" t="e">
        <v>#N/A</v>
      </c>
      <c r="R222" s="4">
        <v>68.900000000000006</v>
      </c>
      <c r="S222" s="4" t="e">
        <v>#N/A</v>
      </c>
    </row>
    <row r="223" spans="1:19" x14ac:dyDescent="0.25">
      <c r="A223" t="s">
        <v>157</v>
      </c>
      <c r="B223" s="2">
        <v>31836</v>
      </c>
      <c r="C223" s="4" t="e">
        <v>#N/A</v>
      </c>
      <c r="G223" s="4">
        <v>12131.4</v>
      </c>
      <c r="H223" s="4" t="e">
        <v>#N/A</v>
      </c>
      <c r="I223" s="4" t="e">
        <v>#N/A</v>
      </c>
      <c r="J223" s="4" t="e">
        <v>#N/A</v>
      </c>
      <c r="K223" s="3">
        <v>64.900000000000006</v>
      </c>
      <c r="L223" s="4">
        <v>20.8</v>
      </c>
      <c r="M223" s="5" t="e">
        <v>#N/A</v>
      </c>
      <c r="N223" s="5">
        <v>9659</v>
      </c>
      <c r="O223" s="5">
        <v>-1</v>
      </c>
      <c r="P223" s="4" t="e">
        <v>#N/A</v>
      </c>
      <c r="Q223" s="4" t="e">
        <v>#N/A</v>
      </c>
      <c r="R223" s="4">
        <v>68.599999999999994</v>
      </c>
      <c r="S223" s="4" t="e">
        <v>#N/A</v>
      </c>
    </row>
    <row r="224" spans="1:19" x14ac:dyDescent="0.25">
      <c r="A224" t="s">
        <v>158</v>
      </c>
      <c r="B224" s="2">
        <v>31867</v>
      </c>
      <c r="C224" s="4" t="e">
        <v>#N/A</v>
      </c>
      <c r="G224" s="4">
        <v>12182</v>
      </c>
      <c r="H224" s="4" t="e">
        <v>#N/A</v>
      </c>
      <c r="I224" s="4" t="e">
        <v>#N/A</v>
      </c>
      <c r="J224" s="4" t="e">
        <v>#N/A</v>
      </c>
      <c r="K224" s="3">
        <v>65.2</v>
      </c>
      <c r="L224" s="4">
        <v>24.5</v>
      </c>
      <c r="M224" s="5" t="e">
        <v>#N/A</v>
      </c>
      <c r="N224" s="5">
        <v>9681</v>
      </c>
      <c r="O224" s="5">
        <v>-1</v>
      </c>
      <c r="P224" s="4" t="e">
        <v>#N/A</v>
      </c>
      <c r="Q224" s="4" t="e">
        <v>#N/A</v>
      </c>
      <c r="R224" s="4">
        <v>68.599999999999994</v>
      </c>
      <c r="S224" s="4" t="e">
        <v>#N/A</v>
      </c>
    </row>
    <row r="225" spans="1:19" x14ac:dyDescent="0.25">
      <c r="A225" t="s">
        <v>159</v>
      </c>
      <c r="B225" s="2">
        <v>31897</v>
      </c>
      <c r="C225" s="4" t="e">
        <v>#N/A</v>
      </c>
      <c r="G225" s="4">
        <v>12229.5</v>
      </c>
      <c r="H225" s="4" t="e">
        <v>#N/A</v>
      </c>
      <c r="I225" s="4" t="e">
        <v>#N/A</v>
      </c>
      <c r="J225" s="4" t="e">
        <v>#N/A</v>
      </c>
      <c r="K225" s="3">
        <v>64.83</v>
      </c>
      <c r="L225" s="4">
        <v>21.7</v>
      </c>
      <c r="M225" s="5" t="e">
        <v>#N/A</v>
      </c>
      <c r="N225" s="5">
        <v>10113</v>
      </c>
      <c r="O225" s="5">
        <v>-1</v>
      </c>
      <c r="P225" s="4" t="e">
        <v>#N/A</v>
      </c>
      <c r="Q225" s="4" t="e">
        <v>#N/A</v>
      </c>
      <c r="R225" s="4">
        <v>68.900000000000006</v>
      </c>
      <c r="S225" s="4" t="e">
        <v>#N/A</v>
      </c>
    </row>
    <row r="226" spans="1:19" x14ac:dyDescent="0.25">
      <c r="A226" t="s">
        <v>160</v>
      </c>
      <c r="B226" s="2">
        <v>31928</v>
      </c>
      <c r="C226" s="4" t="e">
        <v>#N/A</v>
      </c>
      <c r="G226" s="4">
        <v>12285.7</v>
      </c>
      <c r="H226" s="4" t="e">
        <v>#N/A</v>
      </c>
      <c r="I226" s="4" t="e">
        <v>#N/A</v>
      </c>
      <c r="J226" s="4" t="e">
        <v>#N/A</v>
      </c>
      <c r="K226" s="3">
        <v>64.930000000000007</v>
      </c>
      <c r="L226" s="4">
        <v>21.7</v>
      </c>
      <c r="M226" s="5" t="e">
        <v>#N/A</v>
      </c>
      <c r="N226" s="5">
        <v>9983</v>
      </c>
      <c r="O226" s="5">
        <v>-1</v>
      </c>
      <c r="P226" s="4" t="e">
        <v>#N/A</v>
      </c>
      <c r="Q226" s="4" t="e">
        <v>#N/A</v>
      </c>
      <c r="R226" s="4">
        <v>69.599999999999994</v>
      </c>
      <c r="S226" s="4" t="e">
        <v>#N/A</v>
      </c>
    </row>
    <row r="227" spans="1:19" x14ac:dyDescent="0.25">
      <c r="A227" t="s">
        <v>161</v>
      </c>
      <c r="B227" s="2">
        <v>31958</v>
      </c>
      <c r="C227" s="4" t="e">
        <v>#N/A</v>
      </c>
      <c r="G227" s="4">
        <v>12319.4</v>
      </c>
      <c r="H227" s="4" t="e">
        <v>#N/A</v>
      </c>
      <c r="I227" s="4" t="e">
        <v>#N/A</v>
      </c>
      <c r="J227" s="4" t="e">
        <v>#N/A</v>
      </c>
      <c r="K227" s="3">
        <v>65.58</v>
      </c>
      <c r="L227" s="4">
        <v>21.2</v>
      </c>
      <c r="M227" s="5" t="e">
        <v>#N/A</v>
      </c>
      <c r="N227" s="5">
        <v>10110</v>
      </c>
      <c r="O227" s="5">
        <v>-1</v>
      </c>
      <c r="P227" s="4" t="e">
        <v>#N/A</v>
      </c>
      <c r="Q227" s="4" t="e">
        <v>#N/A</v>
      </c>
      <c r="R227" s="4">
        <v>69.8</v>
      </c>
      <c r="S227" s="4" t="e">
        <v>#N/A</v>
      </c>
    </row>
    <row r="228" spans="1:19" x14ac:dyDescent="0.25">
      <c r="A228" t="s">
        <v>162</v>
      </c>
      <c r="B228" s="2">
        <v>31989</v>
      </c>
      <c r="C228" s="4" t="e">
        <v>#N/A</v>
      </c>
      <c r="G228" s="4">
        <v>12345.5</v>
      </c>
      <c r="H228" s="4" t="e">
        <v>#N/A</v>
      </c>
      <c r="I228" s="4" t="e">
        <v>#N/A</v>
      </c>
      <c r="J228" s="4" t="e">
        <v>#N/A</v>
      </c>
      <c r="K228" s="3">
        <v>66.260000000000005</v>
      </c>
      <c r="L228" s="4">
        <v>19.600000000000001</v>
      </c>
      <c r="M228" s="5" t="e">
        <v>#N/A</v>
      </c>
      <c r="N228" s="5">
        <v>10161</v>
      </c>
      <c r="O228" s="5">
        <v>-1</v>
      </c>
      <c r="P228" s="4" t="e">
        <v>#N/A</v>
      </c>
      <c r="Q228" s="4" t="e">
        <v>#N/A</v>
      </c>
      <c r="R228" s="4">
        <v>70.2</v>
      </c>
      <c r="S228" s="4" t="e">
        <v>#N/A</v>
      </c>
    </row>
    <row r="229" spans="1:19" x14ac:dyDescent="0.25">
      <c r="A229" t="s">
        <v>163</v>
      </c>
      <c r="B229" s="2">
        <v>32020</v>
      </c>
      <c r="C229" s="4" t="e">
        <v>#N/A</v>
      </c>
      <c r="G229" s="4">
        <v>12376.2</v>
      </c>
      <c r="H229" s="4" t="e">
        <v>#N/A</v>
      </c>
      <c r="I229" s="4" t="e">
        <v>#N/A</v>
      </c>
      <c r="J229" s="4" t="e">
        <v>#N/A</v>
      </c>
      <c r="K229" s="3">
        <v>66.989999999999995</v>
      </c>
      <c r="L229" s="4">
        <v>19.899999999999999</v>
      </c>
      <c r="M229" s="5" t="e">
        <v>#N/A</v>
      </c>
      <c r="N229" s="5">
        <v>9833</v>
      </c>
      <c r="O229" s="5">
        <v>-1</v>
      </c>
      <c r="P229" s="4" t="e">
        <v>#N/A</v>
      </c>
      <c r="Q229" s="4" t="e">
        <v>#N/A</v>
      </c>
      <c r="R229" s="4">
        <v>70.400000000000006</v>
      </c>
      <c r="S229" s="4" t="e">
        <v>#N/A</v>
      </c>
    </row>
    <row r="230" spans="1:19" x14ac:dyDescent="0.25">
      <c r="A230" t="s">
        <v>164</v>
      </c>
      <c r="B230" s="2">
        <v>32050</v>
      </c>
      <c r="C230" s="4" t="e">
        <v>#N/A</v>
      </c>
      <c r="G230" s="4">
        <v>12421.9</v>
      </c>
      <c r="H230" s="4" t="e">
        <v>#N/A</v>
      </c>
      <c r="I230" s="4" t="e">
        <v>#N/A</v>
      </c>
      <c r="J230" s="4" t="e">
        <v>#N/A</v>
      </c>
      <c r="K230" s="3">
        <v>67.31</v>
      </c>
      <c r="L230" s="4">
        <v>21.2</v>
      </c>
      <c r="M230" s="5" t="e">
        <v>#N/A</v>
      </c>
      <c r="N230" s="5">
        <v>9799</v>
      </c>
      <c r="O230" s="5">
        <v>-1</v>
      </c>
      <c r="P230" s="4" t="e">
        <v>#N/A</v>
      </c>
      <c r="Q230" s="4" t="e">
        <v>#N/A</v>
      </c>
      <c r="R230" s="4">
        <v>70.599999999999994</v>
      </c>
      <c r="S230" s="4" t="e">
        <v>#N/A</v>
      </c>
    </row>
    <row r="231" spans="1:19" x14ac:dyDescent="0.25">
      <c r="A231" t="s">
        <v>165</v>
      </c>
      <c r="B231" s="2">
        <v>32081</v>
      </c>
      <c r="C231" s="4" t="e">
        <v>#N/A</v>
      </c>
      <c r="G231" s="4">
        <v>12487.4</v>
      </c>
      <c r="H231" s="4" t="e">
        <v>#N/A</v>
      </c>
      <c r="I231" s="4" t="e">
        <v>#N/A</v>
      </c>
      <c r="J231" s="4" t="e">
        <v>#N/A</v>
      </c>
      <c r="K231" s="3">
        <v>67.91</v>
      </c>
      <c r="L231" s="4">
        <v>19.899999999999999</v>
      </c>
      <c r="M231" s="5" t="e">
        <v>#N/A</v>
      </c>
      <c r="N231" s="5">
        <v>10535</v>
      </c>
      <c r="O231" s="5">
        <v>-1</v>
      </c>
      <c r="P231" s="4" t="e">
        <v>#N/A</v>
      </c>
      <c r="Q231" s="4" t="e">
        <v>#N/A</v>
      </c>
      <c r="R231" s="4">
        <v>70.900000000000006</v>
      </c>
      <c r="S231" s="4" t="e">
        <v>#N/A</v>
      </c>
    </row>
    <row r="232" spans="1:19" x14ac:dyDescent="0.25">
      <c r="A232" t="s">
        <v>166</v>
      </c>
      <c r="B232" s="2">
        <v>32111</v>
      </c>
      <c r="C232" s="4" t="e">
        <v>#N/A</v>
      </c>
      <c r="G232" s="4">
        <v>12519.4</v>
      </c>
      <c r="H232" s="4" t="e">
        <v>#N/A</v>
      </c>
      <c r="I232" s="4" t="e">
        <v>#N/A</v>
      </c>
      <c r="J232" s="4" t="e">
        <v>#N/A</v>
      </c>
      <c r="K232" s="3">
        <v>68.56</v>
      </c>
      <c r="L232" s="4">
        <v>18.5</v>
      </c>
      <c r="M232" s="5" t="e">
        <v>#N/A</v>
      </c>
      <c r="N232" s="5">
        <v>10047</v>
      </c>
      <c r="O232" s="5">
        <v>-1</v>
      </c>
      <c r="P232" s="4" t="e">
        <v>#N/A</v>
      </c>
      <c r="Q232" s="4" t="e">
        <v>#N/A</v>
      </c>
      <c r="R232" s="4">
        <v>71.2</v>
      </c>
      <c r="S232" s="4" t="e">
        <v>#N/A</v>
      </c>
    </row>
    <row r="233" spans="1:19" x14ac:dyDescent="0.25">
      <c r="A233" t="s">
        <v>167</v>
      </c>
      <c r="B233" s="2">
        <v>32142</v>
      </c>
      <c r="C233" s="4" t="e">
        <v>#N/A</v>
      </c>
      <c r="G233" s="4">
        <v>12583.3</v>
      </c>
      <c r="H233" s="4" t="e">
        <v>#N/A</v>
      </c>
      <c r="I233" s="4" t="e">
        <v>#N/A</v>
      </c>
      <c r="J233" s="4" t="e">
        <v>#N/A</v>
      </c>
      <c r="K233" s="3">
        <v>69.22</v>
      </c>
      <c r="L233" s="4">
        <v>17.8</v>
      </c>
      <c r="M233" s="5" t="e">
        <v>#N/A</v>
      </c>
      <c r="N233" s="5">
        <v>10411</v>
      </c>
      <c r="O233" s="5">
        <v>-1</v>
      </c>
      <c r="P233" s="4" t="e">
        <v>#N/A</v>
      </c>
      <c r="Q233" s="4" t="e">
        <v>#N/A</v>
      </c>
      <c r="R233" s="4">
        <v>71.5</v>
      </c>
      <c r="S233" s="4" t="e">
        <v>#N/A</v>
      </c>
    </row>
    <row r="234" spans="1:19" x14ac:dyDescent="0.25">
      <c r="A234" t="s">
        <v>168</v>
      </c>
      <c r="B234" s="2">
        <v>32173</v>
      </c>
      <c r="C234" s="4" t="e">
        <v>#N/A</v>
      </c>
      <c r="G234" s="4">
        <v>12601.9</v>
      </c>
      <c r="H234" s="4" t="e">
        <v>#N/A</v>
      </c>
      <c r="I234" s="4">
        <v>11427.3</v>
      </c>
      <c r="J234" s="4" t="e">
        <v>#N/A</v>
      </c>
      <c r="K234" s="3">
        <v>70.27</v>
      </c>
      <c r="L234" s="4">
        <v>19.5</v>
      </c>
      <c r="M234" s="5" t="e">
        <v>#N/A</v>
      </c>
      <c r="N234" s="5">
        <v>10218</v>
      </c>
      <c r="O234" s="5">
        <v>-1</v>
      </c>
      <c r="P234" s="4" t="e">
        <v>#N/A</v>
      </c>
      <c r="Q234" s="4" t="e">
        <v>#N/A</v>
      </c>
      <c r="R234" s="4">
        <v>72.400000000000006</v>
      </c>
      <c r="S234" s="4" t="e">
        <v>#N/A</v>
      </c>
    </row>
    <row r="235" spans="1:19" x14ac:dyDescent="0.25">
      <c r="A235" t="s">
        <v>169</v>
      </c>
      <c r="B235" s="2">
        <v>32202</v>
      </c>
      <c r="C235" s="4" t="e">
        <v>#N/A</v>
      </c>
      <c r="G235" s="4">
        <v>12642.6</v>
      </c>
      <c r="H235" s="4" t="e">
        <v>#N/A</v>
      </c>
      <c r="I235" s="4">
        <v>11797.8</v>
      </c>
      <c r="J235" s="4" t="e">
        <v>#N/A</v>
      </c>
      <c r="K235" s="3">
        <v>70.52</v>
      </c>
      <c r="L235" s="4">
        <v>18.899999999999999</v>
      </c>
      <c r="M235" s="5" t="e">
        <v>#N/A</v>
      </c>
      <c r="N235" s="5">
        <v>10733</v>
      </c>
      <c r="O235" s="5">
        <v>-1</v>
      </c>
      <c r="P235" s="4" t="e">
        <v>#N/A</v>
      </c>
      <c r="Q235" s="4" t="e">
        <v>#N/A</v>
      </c>
      <c r="R235" s="4">
        <v>72.2</v>
      </c>
      <c r="S235" s="4" t="e">
        <v>#N/A</v>
      </c>
    </row>
    <row r="236" spans="1:19" x14ac:dyDescent="0.25">
      <c r="A236" t="s">
        <v>170</v>
      </c>
      <c r="B236" s="2">
        <v>32233</v>
      </c>
      <c r="C236" s="4" t="e">
        <v>#N/A</v>
      </c>
      <c r="G236" s="4">
        <v>12662.6</v>
      </c>
      <c r="H236" s="4" t="e">
        <v>#N/A</v>
      </c>
      <c r="I236" s="4">
        <v>11912.8</v>
      </c>
      <c r="J236" s="4" t="e">
        <v>#N/A</v>
      </c>
      <c r="K236" s="3">
        <v>71.010000000000005</v>
      </c>
      <c r="L236" s="4">
        <v>19.5</v>
      </c>
      <c r="M236" s="5" t="e">
        <v>#N/A</v>
      </c>
      <c r="N236" s="5">
        <v>11799</v>
      </c>
      <c r="O236" s="5">
        <v>-1</v>
      </c>
      <c r="P236" s="4" t="e">
        <v>#N/A</v>
      </c>
      <c r="Q236" s="4" t="e">
        <v>#N/A</v>
      </c>
      <c r="R236" s="4">
        <v>72.400000000000006</v>
      </c>
      <c r="S236" s="4" t="e">
        <v>#N/A</v>
      </c>
    </row>
    <row r="237" spans="1:19" x14ac:dyDescent="0.25">
      <c r="A237" t="s">
        <v>171</v>
      </c>
      <c r="B237" s="2">
        <v>32263</v>
      </c>
      <c r="C237" s="4" t="e">
        <v>#N/A</v>
      </c>
      <c r="G237" s="4">
        <v>12676</v>
      </c>
      <c r="H237" s="4" t="e">
        <v>#N/A</v>
      </c>
      <c r="I237" s="4">
        <v>11830.9</v>
      </c>
      <c r="J237" s="4" t="e">
        <v>#N/A</v>
      </c>
      <c r="K237" s="3">
        <v>70.8</v>
      </c>
      <c r="L237" s="4">
        <v>19.5</v>
      </c>
      <c r="M237" s="5" t="e">
        <v>#N/A</v>
      </c>
      <c r="N237" s="5">
        <v>10048</v>
      </c>
      <c r="O237" s="5">
        <v>-1</v>
      </c>
      <c r="P237" s="4" t="e">
        <v>#N/A</v>
      </c>
      <c r="Q237" s="4" t="e">
        <v>#N/A</v>
      </c>
      <c r="R237" s="4">
        <v>72.8</v>
      </c>
      <c r="S237" s="4" t="e">
        <v>#N/A</v>
      </c>
    </row>
    <row r="238" spans="1:19" x14ac:dyDescent="0.25">
      <c r="A238" t="s">
        <v>172</v>
      </c>
      <c r="B238" s="2">
        <v>32294</v>
      </c>
      <c r="C238" s="4" t="e">
        <v>#N/A</v>
      </c>
      <c r="G238" s="4">
        <v>12679.7</v>
      </c>
      <c r="H238" s="4" t="e">
        <v>#N/A</v>
      </c>
      <c r="I238" s="4">
        <v>11752.4</v>
      </c>
      <c r="J238" s="4" t="e">
        <v>#N/A</v>
      </c>
      <c r="K238" s="3">
        <v>71.37</v>
      </c>
      <c r="L238" s="4">
        <v>20</v>
      </c>
      <c r="M238" s="5" t="e">
        <v>#N/A</v>
      </c>
      <c r="N238" s="5">
        <v>11405</v>
      </c>
      <c r="O238" s="5">
        <v>-1</v>
      </c>
      <c r="P238" s="4" t="e">
        <v>#N/A</v>
      </c>
      <c r="Q238" s="4" t="e">
        <v>#N/A</v>
      </c>
      <c r="R238" s="4">
        <v>73.099999999999994</v>
      </c>
      <c r="S238" s="4" t="e">
        <v>#N/A</v>
      </c>
    </row>
    <row r="239" spans="1:19" x14ac:dyDescent="0.25">
      <c r="A239" t="s">
        <v>173</v>
      </c>
      <c r="B239" s="2">
        <v>32324</v>
      </c>
      <c r="C239" s="4" t="e">
        <v>#N/A</v>
      </c>
      <c r="G239" s="4">
        <v>12698.1</v>
      </c>
      <c r="H239" s="4" t="e">
        <v>#N/A</v>
      </c>
      <c r="I239" s="4">
        <v>12335.3</v>
      </c>
      <c r="J239" s="4" t="e">
        <v>#N/A</v>
      </c>
      <c r="K239" s="3">
        <v>71.05</v>
      </c>
      <c r="L239" s="4">
        <v>21.2</v>
      </c>
      <c r="M239" s="5" t="e">
        <v>#N/A</v>
      </c>
      <c r="N239" s="5">
        <v>10271</v>
      </c>
      <c r="O239" s="5">
        <v>-1</v>
      </c>
      <c r="P239" s="4" t="e">
        <v>#N/A</v>
      </c>
      <c r="Q239" s="4" t="e">
        <v>#N/A</v>
      </c>
      <c r="R239" s="4">
        <v>73.3</v>
      </c>
      <c r="S239" s="4" t="e">
        <v>#N/A</v>
      </c>
    </row>
    <row r="240" spans="1:19" x14ac:dyDescent="0.25">
      <c r="A240" t="s">
        <v>174</v>
      </c>
      <c r="B240" s="2">
        <v>32355</v>
      </c>
      <c r="C240" s="4" t="e">
        <v>#N/A</v>
      </c>
      <c r="G240" s="4">
        <v>12711.8</v>
      </c>
      <c r="H240" s="4" t="e">
        <v>#N/A</v>
      </c>
      <c r="I240" s="4">
        <v>11609.4</v>
      </c>
      <c r="J240" s="4" t="e">
        <v>#N/A</v>
      </c>
      <c r="K240" s="3">
        <v>70.45</v>
      </c>
      <c r="L240" s="4">
        <v>19.8</v>
      </c>
      <c r="M240" s="5" t="e">
        <v>#N/A</v>
      </c>
      <c r="N240" s="5">
        <v>10619</v>
      </c>
      <c r="O240" s="5">
        <v>-1</v>
      </c>
      <c r="P240" s="4" t="e">
        <v>#N/A</v>
      </c>
      <c r="Q240" s="4" t="e">
        <v>#N/A</v>
      </c>
      <c r="R240" s="4">
        <v>73.8</v>
      </c>
      <c r="S240" s="4" t="e">
        <v>#N/A</v>
      </c>
    </row>
    <row r="241" spans="1:19" x14ac:dyDescent="0.25">
      <c r="A241" t="s">
        <v>175</v>
      </c>
      <c r="B241" s="2">
        <v>32386</v>
      </c>
      <c r="C241" s="4" t="e">
        <v>#N/A</v>
      </c>
      <c r="G241" s="4">
        <v>12720</v>
      </c>
      <c r="H241" s="4" t="e">
        <v>#N/A</v>
      </c>
      <c r="I241" s="4">
        <v>12054.2</v>
      </c>
      <c r="J241" s="4" t="e">
        <v>#N/A</v>
      </c>
      <c r="K241" s="3">
        <v>70.709999999999994</v>
      </c>
      <c r="L241" s="4">
        <v>19.899999999999999</v>
      </c>
      <c r="M241" s="5" t="e">
        <v>#N/A</v>
      </c>
      <c r="N241" s="5">
        <v>10600</v>
      </c>
      <c r="O241" s="5">
        <v>-1</v>
      </c>
      <c r="P241" s="4" t="e">
        <v>#N/A</v>
      </c>
      <c r="Q241" s="4" t="e">
        <v>#N/A</v>
      </c>
      <c r="R241" s="4">
        <v>74</v>
      </c>
      <c r="S241" s="4" t="e">
        <v>#N/A</v>
      </c>
    </row>
    <row r="242" spans="1:19" x14ac:dyDescent="0.25">
      <c r="A242" t="s">
        <v>176</v>
      </c>
      <c r="B242" s="2">
        <v>32416</v>
      </c>
      <c r="C242" s="4" t="e">
        <v>#N/A</v>
      </c>
      <c r="G242" s="4">
        <v>12732.8</v>
      </c>
      <c r="H242" s="4" t="e">
        <v>#N/A</v>
      </c>
      <c r="I242" s="4">
        <v>11972.8</v>
      </c>
      <c r="J242" s="4" t="e">
        <v>#N/A</v>
      </c>
      <c r="K242" s="3">
        <v>71.16</v>
      </c>
      <c r="L242" s="4">
        <v>19.899999999999999</v>
      </c>
      <c r="M242" s="5" t="e">
        <v>#N/A</v>
      </c>
      <c r="N242" s="5">
        <v>10985</v>
      </c>
      <c r="O242" s="5">
        <v>-1</v>
      </c>
      <c r="P242" s="4" t="e">
        <v>#N/A</v>
      </c>
      <c r="Q242" s="4" t="e">
        <v>#N/A</v>
      </c>
      <c r="R242" s="4">
        <v>74.099999999999994</v>
      </c>
      <c r="S242" s="4" t="e">
        <v>#N/A</v>
      </c>
    </row>
    <row r="243" spans="1:19" x14ac:dyDescent="0.25">
      <c r="A243" t="s">
        <v>177</v>
      </c>
      <c r="B243" s="2">
        <v>32447</v>
      </c>
      <c r="C243" s="4" t="e">
        <v>#N/A</v>
      </c>
      <c r="G243" s="4">
        <v>12765</v>
      </c>
      <c r="H243" s="4" t="e">
        <v>#N/A</v>
      </c>
      <c r="I243" s="4">
        <v>11940.5</v>
      </c>
      <c r="J243" s="4" t="e">
        <v>#N/A</v>
      </c>
      <c r="K243" s="3">
        <v>70.569999999999993</v>
      </c>
      <c r="L243" s="4">
        <v>17.600000000000001</v>
      </c>
      <c r="M243" s="5" t="e">
        <v>#N/A</v>
      </c>
      <c r="N243" s="5">
        <v>11348</v>
      </c>
      <c r="O243" s="5">
        <v>-1</v>
      </c>
      <c r="P243" s="4" t="e">
        <v>#N/A</v>
      </c>
      <c r="Q243" s="4" t="e">
        <v>#N/A</v>
      </c>
      <c r="R243" s="4">
        <v>74.3</v>
      </c>
      <c r="S243" s="4" t="e">
        <v>#N/A</v>
      </c>
    </row>
    <row r="244" spans="1:19" x14ac:dyDescent="0.25">
      <c r="A244" t="s">
        <v>178</v>
      </c>
      <c r="B244" s="2">
        <v>32477</v>
      </c>
      <c r="C244" s="4" t="e">
        <v>#N/A</v>
      </c>
      <c r="G244" s="4">
        <v>12795.8</v>
      </c>
      <c r="H244" s="4" t="e">
        <v>#N/A</v>
      </c>
      <c r="I244" s="4">
        <v>12345.6</v>
      </c>
      <c r="J244" s="4" t="e">
        <v>#N/A</v>
      </c>
      <c r="K244" s="3">
        <v>70.180000000000007</v>
      </c>
      <c r="L244" s="4">
        <v>18.3</v>
      </c>
      <c r="M244" s="5" t="e">
        <v>#N/A</v>
      </c>
      <c r="N244" s="5">
        <v>10613</v>
      </c>
      <c r="O244" s="5">
        <v>-1</v>
      </c>
      <c r="P244" s="4" t="e">
        <v>#N/A</v>
      </c>
      <c r="Q244" s="4" t="e">
        <v>#N/A</v>
      </c>
      <c r="R244" s="4">
        <v>74.900000000000006</v>
      </c>
      <c r="S244" s="4" t="e">
        <v>#N/A</v>
      </c>
    </row>
    <row r="245" spans="1:19" x14ac:dyDescent="0.25">
      <c r="A245" t="s">
        <v>179</v>
      </c>
      <c r="B245" s="2">
        <v>32508</v>
      </c>
      <c r="C245" s="4" t="e">
        <v>#N/A</v>
      </c>
      <c r="G245" s="4">
        <v>12849.4</v>
      </c>
      <c r="H245" s="4" t="e">
        <v>#N/A</v>
      </c>
      <c r="I245" s="4">
        <v>12274.3</v>
      </c>
      <c r="J245" s="4" t="e">
        <v>#N/A</v>
      </c>
      <c r="K245" s="3">
        <v>71.14</v>
      </c>
      <c r="L245" s="4">
        <v>20.100000000000001</v>
      </c>
      <c r="M245" s="5" t="e">
        <v>#N/A</v>
      </c>
      <c r="N245" s="5">
        <v>11132</v>
      </c>
      <c r="O245" s="5">
        <v>-1</v>
      </c>
      <c r="P245" s="4" t="e">
        <v>#N/A</v>
      </c>
      <c r="Q245" s="4" t="e">
        <v>#N/A</v>
      </c>
      <c r="R245" s="4">
        <v>74.900000000000006</v>
      </c>
      <c r="S245" s="4" t="e">
        <v>#N/A</v>
      </c>
    </row>
    <row r="246" spans="1:19" x14ac:dyDescent="0.25">
      <c r="A246" t="s">
        <v>180</v>
      </c>
      <c r="B246" s="2">
        <v>32539</v>
      </c>
      <c r="C246" s="4" t="e">
        <v>#N/A</v>
      </c>
      <c r="G246" s="4">
        <v>12922</v>
      </c>
      <c r="H246" s="4" t="e">
        <v>#N/A</v>
      </c>
      <c r="I246" s="4">
        <v>12923.3</v>
      </c>
      <c r="J246" s="4" t="e">
        <v>#N/A</v>
      </c>
      <c r="K246" s="3">
        <v>70.66</v>
      </c>
      <c r="L246" s="4">
        <v>19.399999999999999</v>
      </c>
      <c r="M246" s="5" t="e">
        <v>#N/A</v>
      </c>
      <c r="N246" s="5">
        <v>11401</v>
      </c>
      <c r="O246" s="5">
        <v>-1</v>
      </c>
      <c r="P246" s="4" t="e">
        <v>#N/A</v>
      </c>
      <c r="Q246" s="4" t="e">
        <v>#N/A</v>
      </c>
      <c r="R246" s="4">
        <v>75.2</v>
      </c>
      <c r="S246" s="4" t="e">
        <v>#N/A</v>
      </c>
    </row>
    <row r="247" spans="1:19" x14ac:dyDescent="0.25">
      <c r="A247" t="s">
        <v>181</v>
      </c>
      <c r="B247" s="2">
        <v>32567</v>
      </c>
      <c r="C247" s="4" t="e">
        <v>#N/A</v>
      </c>
      <c r="G247" s="4">
        <v>12936.8</v>
      </c>
      <c r="H247" s="4" t="e">
        <v>#N/A</v>
      </c>
      <c r="I247" s="4">
        <v>12738.4</v>
      </c>
      <c r="J247" s="4" t="e">
        <v>#N/A</v>
      </c>
      <c r="K247" s="3">
        <v>71.34</v>
      </c>
      <c r="L247" s="4">
        <v>18.2</v>
      </c>
      <c r="M247" s="5" t="e">
        <v>#N/A</v>
      </c>
      <c r="N247" s="5">
        <v>11831</v>
      </c>
      <c r="O247" s="5">
        <v>-1</v>
      </c>
      <c r="P247" s="4" t="e">
        <v>#N/A</v>
      </c>
      <c r="Q247" s="4" t="e">
        <v>#N/A</v>
      </c>
      <c r="R247" s="4">
        <v>75.2</v>
      </c>
      <c r="S247" s="4" t="e">
        <v>#N/A</v>
      </c>
    </row>
    <row r="248" spans="1:19" x14ac:dyDescent="0.25">
      <c r="A248" t="s">
        <v>182</v>
      </c>
      <c r="B248" s="2">
        <v>32598</v>
      </c>
      <c r="C248" s="4" t="e">
        <v>#N/A</v>
      </c>
      <c r="G248" s="4">
        <v>12982.4</v>
      </c>
      <c r="H248" s="4" t="e">
        <v>#N/A</v>
      </c>
      <c r="I248" s="4">
        <v>11969.1</v>
      </c>
      <c r="J248" s="4" t="e">
        <v>#N/A</v>
      </c>
      <c r="K248" s="3">
        <v>71.02</v>
      </c>
      <c r="L248" s="4">
        <v>19</v>
      </c>
      <c r="M248" s="5" t="e">
        <v>#N/A</v>
      </c>
      <c r="N248" s="5">
        <v>11769</v>
      </c>
      <c r="O248" s="5">
        <v>-1</v>
      </c>
      <c r="P248" s="4" t="e">
        <v>#N/A</v>
      </c>
      <c r="Q248" s="4" t="e">
        <v>#N/A</v>
      </c>
      <c r="R248" s="4">
        <v>75.400000000000006</v>
      </c>
      <c r="S248" s="4" t="e">
        <v>#N/A</v>
      </c>
    </row>
    <row r="249" spans="1:19" x14ac:dyDescent="0.25">
      <c r="A249" t="s">
        <v>183</v>
      </c>
      <c r="B249" s="2">
        <v>32628</v>
      </c>
      <c r="C249" s="4" t="e">
        <v>#N/A</v>
      </c>
      <c r="G249" s="4">
        <v>12959.9</v>
      </c>
      <c r="H249" s="4" t="e">
        <v>#N/A</v>
      </c>
      <c r="I249" s="4">
        <v>11978.2</v>
      </c>
      <c r="J249" s="4" t="e">
        <v>#N/A</v>
      </c>
      <c r="K249" s="3">
        <v>71.349999999999994</v>
      </c>
      <c r="L249" s="4">
        <v>17.5</v>
      </c>
      <c r="M249" s="5" t="e">
        <v>#N/A</v>
      </c>
      <c r="N249" s="5">
        <v>11383</v>
      </c>
      <c r="O249" s="5">
        <v>-1</v>
      </c>
      <c r="P249" s="4" t="e">
        <v>#N/A</v>
      </c>
      <c r="Q249" s="4" t="e">
        <v>#N/A</v>
      </c>
      <c r="R249" s="4">
        <v>75.3</v>
      </c>
      <c r="S249" s="4" t="e">
        <v>#N/A</v>
      </c>
    </row>
    <row r="250" spans="1:19" x14ac:dyDescent="0.25">
      <c r="A250" t="s">
        <v>184</v>
      </c>
      <c r="B250" s="2">
        <v>32659</v>
      </c>
      <c r="C250" s="4" t="e">
        <v>#N/A</v>
      </c>
      <c r="G250" s="4">
        <v>12962.2</v>
      </c>
      <c r="H250" s="4" t="e">
        <v>#N/A</v>
      </c>
      <c r="I250" s="4">
        <v>12704.7</v>
      </c>
      <c r="J250" s="4" t="e">
        <v>#N/A</v>
      </c>
      <c r="K250" s="3">
        <v>70.819999999999993</v>
      </c>
      <c r="L250" s="4">
        <v>17.8</v>
      </c>
      <c r="M250" s="5" t="e">
        <v>#N/A</v>
      </c>
      <c r="N250" s="5">
        <v>11321</v>
      </c>
      <c r="O250" s="5">
        <v>-1</v>
      </c>
      <c r="P250" s="4" t="e">
        <v>#N/A</v>
      </c>
      <c r="Q250" s="4" t="e">
        <v>#N/A</v>
      </c>
      <c r="R250" s="4">
        <v>75.2</v>
      </c>
      <c r="S250" s="4" t="e">
        <v>#N/A</v>
      </c>
    </row>
    <row r="251" spans="1:19" x14ac:dyDescent="0.25">
      <c r="A251" t="s">
        <v>185</v>
      </c>
      <c r="B251" s="2">
        <v>32689</v>
      </c>
      <c r="C251" s="4" t="e">
        <v>#N/A</v>
      </c>
      <c r="G251" s="4">
        <v>12979.4</v>
      </c>
      <c r="H251" s="4" t="e">
        <v>#N/A</v>
      </c>
      <c r="I251" s="4">
        <v>11686.2</v>
      </c>
      <c r="J251" s="4" t="e">
        <v>#N/A</v>
      </c>
      <c r="K251" s="3">
        <v>70.209999999999994</v>
      </c>
      <c r="L251" s="4">
        <v>17.3</v>
      </c>
      <c r="M251" s="5" t="e">
        <v>#N/A</v>
      </c>
      <c r="N251" s="5">
        <v>11707</v>
      </c>
      <c r="O251" s="5">
        <v>-1</v>
      </c>
      <c r="P251" s="4" t="e">
        <v>#N/A</v>
      </c>
      <c r="Q251" s="4" t="e">
        <v>#N/A</v>
      </c>
      <c r="R251" s="4">
        <v>75.2</v>
      </c>
      <c r="S251" s="4" t="e">
        <v>#N/A</v>
      </c>
    </row>
    <row r="252" spans="1:19" x14ac:dyDescent="0.25">
      <c r="A252" t="s">
        <v>186</v>
      </c>
      <c r="B252" s="2">
        <v>32720</v>
      </c>
      <c r="C252" s="4" t="e">
        <v>#N/A</v>
      </c>
      <c r="G252" s="4">
        <v>12979.8</v>
      </c>
      <c r="H252" s="4" t="e">
        <v>#N/A</v>
      </c>
      <c r="I252" s="4">
        <v>11873</v>
      </c>
      <c r="J252" s="4" t="e">
        <v>#N/A</v>
      </c>
      <c r="K252" s="3">
        <v>69.83</v>
      </c>
      <c r="L252" s="4">
        <v>18.600000000000001</v>
      </c>
      <c r="M252" s="5" t="e">
        <v>#N/A</v>
      </c>
      <c r="N252" s="5">
        <v>11826</v>
      </c>
      <c r="O252" s="5">
        <v>-1</v>
      </c>
      <c r="P252" s="4" t="e">
        <v>#N/A</v>
      </c>
      <c r="Q252" s="4" t="e">
        <v>#N/A</v>
      </c>
      <c r="R252" s="4">
        <v>75.2</v>
      </c>
      <c r="S252" s="4" t="e">
        <v>#N/A</v>
      </c>
    </row>
    <row r="253" spans="1:19" x14ac:dyDescent="0.25">
      <c r="A253" t="s">
        <v>187</v>
      </c>
      <c r="B253" s="2">
        <v>32751</v>
      </c>
      <c r="C253" s="4" t="e">
        <v>#N/A</v>
      </c>
      <c r="G253" s="4">
        <v>13029.1</v>
      </c>
      <c r="H253" s="4" t="e">
        <v>#N/A</v>
      </c>
      <c r="I253" s="4">
        <v>12159.7</v>
      </c>
      <c r="J253" s="4" t="e">
        <v>#N/A</v>
      </c>
      <c r="K253" s="3">
        <v>70.040000000000006</v>
      </c>
      <c r="L253" s="4">
        <v>18</v>
      </c>
      <c r="M253" s="5" t="e">
        <v>#N/A</v>
      </c>
      <c r="N253" s="5">
        <v>11909</v>
      </c>
      <c r="O253" s="5">
        <v>-1</v>
      </c>
      <c r="P253" s="4" t="e">
        <v>#N/A</v>
      </c>
      <c r="Q253" s="4" t="e">
        <v>#N/A</v>
      </c>
      <c r="R253" s="4">
        <v>75</v>
      </c>
      <c r="S253" s="4" t="e">
        <v>#N/A</v>
      </c>
    </row>
    <row r="254" spans="1:19" x14ac:dyDescent="0.25">
      <c r="A254" t="s">
        <v>188</v>
      </c>
      <c r="B254" s="2">
        <v>32781</v>
      </c>
      <c r="C254" s="4" t="e">
        <v>#N/A</v>
      </c>
      <c r="G254" s="4">
        <v>13029.5</v>
      </c>
      <c r="H254" s="4" t="e">
        <v>#N/A</v>
      </c>
      <c r="I254" s="4">
        <v>11983.3</v>
      </c>
      <c r="J254" s="4" t="e">
        <v>#N/A</v>
      </c>
      <c r="K254" s="3">
        <v>70.23</v>
      </c>
      <c r="L254" s="4">
        <v>18.3</v>
      </c>
      <c r="M254" s="5" t="e">
        <v>#N/A</v>
      </c>
      <c r="N254" s="5">
        <v>12128</v>
      </c>
      <c r="O254" s="5">
        <v>-1</v>
      </c>
      <c r="P254" s="4" t="e">
        <v>#N/A</v>
      </c>
      <c r="Q254" s="4" t="e">
        <v>#N/A</v>
      </c>
      <c r="R254" s="4">
        <v>74.8</v>
      </c>
      <c r="S254" s="4" t="e">
        <v>#N/A</v>
      </c>
    </row>
    <row r="255" spans="1:19" x14ac:dyDescent="0.25">
      <c r="A255" t="s">
        <v>189</v>
      </c>
      <c r="B255" s="2">
        <v>32812</v>
      </c>
      <c r="C255" s="4" t="e">
        <v>#N/A</v>
      </c>
      <c r="G255" s="4">
        <v>13034.5</v>
      </c>
      <c r="H255" s="4" t="e">
        <v>#N/A</v>
      </c>
      <c r="I255" s="4">
        <v>12044.1</v>
      </c>
      <c r="J255" s="4" t="e">
        <v>#N/A</v>
      </c>
      <c r="K255" s="3">
        <v>69.53</v>
      </c>
      <c r="L255" s="4">
        <v>18.2</v>
      </c>
      <c r="M255" s="5" t="e">
        <v>#N/A</v>
      </c>
      <c r="N255" s="5">
        <v>11813</v>
      </c>
      <c r="O255" s="5">
        <v>-1</v>
      </c>
      <c r="P255" s="4" t="e">
        <v>#N/A</v>
      </c>
      <c r="Q255" s="4" t="e">
        <v>#N/A</v>
      </c>
      <c r="R255" s="4">
        <v>74.599999999999994</v>
      </c>
      <c r="S255" s="4" t="e">
        <v>#N/A</v>
      </c>
    </row>
    <row r="256" spans="1:19" x14ac:dyDescent="0.25">
      <c r="A256" t="s">
        <v>190</v>
      </c>
      <c r="B256" s="2">
        <v>32842</v>
      </c>
      <c r="C256" s="4" t="e">
        <v>#N/A</v>
      </c>
      <c r="G256" s="4">
        <v>13059.7</v>
      </c>
      <c r="H256" s="4" t="e">
        <v>#N/A</v>
      </c>
      <c r="I256" s="4">
        <v>12341.5</v>
      </c>
      <c r="J256" s="4" t="e">
        <v>#N/A</v>
      </c>
      <c r="K256" s="3">
        <v>70.400000000000006</v>
      </c>
      <c r="L256" s="4">
        <v>18.7</v>
      </c>
      <c r="M256" s="5" t="e">
        <v>#N/A</v>
      </c>
      <c r="N256" s="5">
        <v>12020</v>
      </c>
      <c r="O256" s="5">
        <v>-1</v>
      </c>
      <c r="P256" s="4" t="e">
        <v>#N/A</v>
      </c>
      <c r="Q256" s="4" t="e">
        <v>#N/A</v>
      </c>
      <c r="R256" s="4">
        <v>74.400000000000006</v>
      </c>
      <c r="S256" s="4" t="e">
        <v>#N/A</v>
      </c>
    </row>
    <row r="257" spans="1:19" x14ac:dyDescent="0.25">
      <c r="A257" t="s">
        <v>191</v>
      </c>
      <c r="B257" s="2">
        <v>32873</v>
      </c>
      <c r="C257" s="4" t="e">
        <v>#N/A</v>
      </c>
      <c r="G257" s="4">
        <v>13066.8</v>
      </c>
      <c r="H257" s="4" t="e">
        <v>#N/A</v>
      </c>
      <c r="I257" s="4">
        <v>12253.7</v>
      </c>
      <c r="J257" s="4" t="e">
        <v>#N/A</v>
      </c>
      <c r="K257" s="3">
        <v>71.150000000000006</v>
      </c>
      <c r="L257" s="4">
        <v>20</v>
      </c>
      <c r="M257" s="5" t="e">
        <v>#N/A</v>
      </c>
      <c r="N257" s="5">
        <v>11685</v>
      </c>
      <c r="O257" s="5">
        <v>-1</v>
      </c>
      <c r="P257" s="4" t="e">
        <v>#N/A</v>
      </c>
      <c r="Q257" s="4" t="e">
        <v>#N/A</v>
      </c>
      <c r="R257" s="4">
        <v>74.099999999999994</v>
      </c>
      <c r="S257" s="4" t="e">
        <v>#N/A</v>
      </c>
    </row>
    <row r="258" spans="1:19" x14ac:dyDescent="0.25">
      <c r="A258" t="s">
        <v>192</v>
      </c>
      <c r="B258" s="2">
        <v>32904</v>
      </c>
      <c r="C258" s="4" t="e">
        <v>#N/A</v>
      </c>
      <c r="G258" s="4">
        <v>13101.4</v>
      </c>
      <c r="H258" s="4" t="e">
        <v>#N/A</v>
      </c>
      <c r="I258" s="4">
        <v>12143.4</v>
      </c>
      <c r="J258" s="4" t="e">
        <v>#N/A</v>
      </c>
      <c r="K258" s="3">
        <v>68.989999999999995</v>
      </c>
      <c r="L258" s="4">
        <v>22.7</v>
      </c>
      <c r="M258" s="5" t="e">
        <v>#N/A</v>
      </c>
      <c r="N258" s="5">
        <v>12035</v>
      </c>
      <c r="O258" s="5">
        <v>-1</v>
      </c>
      <c r="P258" s="4" t="e">
        <v>#N/A</v>
      </c>
      <c r="Q258" s="4" t="e">
        <v>#N/A</v>
      </c>
      <c r="R258" s="4">
        <v>74.099999999999994</v>
      </c>
      <c r="S258" s="4" t="e">
        <v>#N/A</v>
      </c>
    </row>
    <row r="259" spans="1:19" x14ac:dyDescent="0.25">
      <c r="A259" t="s">
        <v>193</v>
      </c>
      <c r="B259" s="2">
        <v>32932</v>
      </c>
      <c r="C259" s="4" t="e">
        <v>#N/A</v>
      </c>
      <c r="G259" s="4">
        <v>13134.9</v>
      </c>
      <c r="H259" s="4" t="e">
        <v>#N/A</v>
      </c>
      <c r="I259" s="4">
        <v>12395.6</v>
      </c>
      <c r="J259" s="4" t="e">
        <v>#N/A</v>
      </c>
      <c r="K259" s="3">
        <v>69.5</v>
      </c>
      <c r="L259" s="4">
        <v>20.100000000000001</v>
      </c>
      <c r="M259" s="5" t="e">
        <v>#N/A</v>
      </c>
      <c r="N259" s="5">
        <v>12283</v>
      </c>
      <c r="O259" s="5">
        <v>-1</v>
      </c>
      <c r="P259" s="4" t="e">
        <v>#N/A</v>
      </c>
      <c r="Q259" s="4" t="e">
        <v>#N/A</v>
      </c>
      <c r="R259" s="4">
        <v>74.7</v>
      </c>
      <c r="S259" s="4" t="e">
        <v>#N/A</v>
      </c>
    </row>
    <row r="260" spans="1:19" x14ac:dyDescent="0.25">
      <c r="A260" t="s">
        <v>194</v>
      </c>
      <c r="B260" s="2">
        <v>32963</v>
      </c>
      <c r="C260" s="4" t="e">
        <v>#N/A</v>
      </c>
      <c r="G260" s="4">
        <v>13126.1</v>
      </c>
      <c r="H260" s="4" t="e">
        <v>#N/A</v>
      </c>
      <c r="I260" s="4">
        <v>12793</v>
      </c>
      <c r="J260" s="4" t="e">
        <v>#N/A</v>
      </c>
      <c r="K260" s="3">
        <v>69.86</v>
      </c>
      <c r="L260" s="4">
        <v>18.7</v>
      </c>
      <c r="M260" s="5" t="e">
        <v>#N/A</v>
      </c>
      <c r="N260" s="5">
        <v>12814</v>
      </c>
      <c r="O260" s="5">
        <v>1</v>
      </c>
      <c r="P260" s="4" t="e">
        <v>#N/A</v>
      </c>
      <c r="Q260" s="4" t="e">
        <v>#N/A</v>
      </c>
      <c r="R260" s="4">
        <v>74.5</v>
      </c>
      <c r="S260" s="4" t="e">
        <v>#N/A</v>
      </c>
    </row>
    <row r="261" spans="1:19" x14ac:dyDescent="0.25">
      <c r="A261" t="s">
        <v>195</v>
      </c>
      <c r="B261" s="2">
        <v>32993</v>
      </c>
      <c r="C261" s="4" t="e">
        <v>#N/A</v>
      </c>
      <c r="G261" s="4">
        <v>13141.3</v>
      </c>
      <c r="H261" s="4" t="e">
        <v>#N/A</v>
      </c>
      <c r="I261" s="4">
        <v>12464.6</v>
      </c>
      <c r="J261" s="4" t="e">
        <v>#N/A</v>
      </c>
      <c r="K261" s="3">
        <v>69.34</v>
      </c>
      <c r="L261" s="4">
        <v>16.3</v>
      </c>
      <c r="M261" s="5" t="e">
        <v>#N/A</v>
      </c>
      <c r="N261" s="5">
        <v>11688</v>
      </c>
      <c r="O261" s="5">
        <v>1</v>
      </c>
      <c r="P261" s="4" t="e">
        <v>#N/A</v>
      </c>
      <c r="Q261" s="4" t="e">
        <v>#N/A</v>
      </c>
      <c r="R261" s="4">
        <v>74.400000000000006</v>
      </c>
      <c r="S261" s="4" t="e">
        <v>#N/A</v>
      </c>
    </row>
    <row r="262" spans="1:19" x14ac:dyDescent="0.25">
      <c r="A262" t="s">
        <v>196</v>
      </c>
      <c r="B262" s="2">
        <v>33024</v>
      </c>
      <c r="C262" s="4" t="e">
        <v>#N/A</v>
      </c>
      <c r="G262" s="4">
        <v>13101.9</v>
      </c>
      <c r="H262" s="4" t="e">
        <v>#N/A</v>
      </c>
      <c r="I262" s="4">
        <v>12915.2</v>
      </c>
      <c r="J262" s="4" t="e">
        <v>#N/A</v>
      </c>
      <c r="K262" s="3">
        <v>69.61</v>
      </c>
      <c r="L262" s="4">
        <v>14.7</v>
      </c>
      <c r="M262" s="5" t="e">
        <v>#N/A</v>
      </c>
      <c r="N262" s="5">
        <v>12897</v>
      </c>
      <c r="O262" s="5">
        <v>1</v>
      </c>
      <c r="P262" s="4" t="e">
        <v>#N/A</v>
      </c>
      <c r="Q262" s="4" t="e">
        <v>#N/A</v>
      </c>
      <c r="R262" s="4">
        <v>75</v>
      </c>
      <c r="S262" s="4" t="e">
        <v>#N/A</v>
      </c>
    </row>
    <row r="263" spans="1:19" x14ac:dyDescent="0.25">
      <c r="A263" t="s">
        <v>197</v>
      </c>
      <c r="B263" s="2">
        <v>33054</v>
      </c>
      <c r="C263" s="4" t="e">
        <v>#N/A</v>
      </c>
      <c r="G263" s="4">
        <v>13134.4</v>
      </c>
      <c r="H263" s="4" t="e">
        <v>#N/A</v>
      </c>
      <c r="I263" s="4">
        <v>12668.1</v>
      </c>
      <c r="J263" s="4" t="e">
        <v>#N/A</v>
      </c>
      <c r="K263" s="3">
        <v>69.75</v>
      </c>
      <c r="L263" s="4">
        <v>12.9</v>
      </c>
      <c r="M263" s="5" t="e">
        <v>#N/A</v>
      </c>
      <c r="N263" s="5">
        <v>12206</v>
      </c>
      <c r="O263" s="5">
        <v>1</v>
      </c>
      <c r="P263" s="4" t="e">
        <v>#N/A</v>
      </c>
      <c r="Q263" s="4" t="e">
        <v>#N/A</v>
      </c>
      <c r="R263" s="4">
        <v>74.8</v>
      </c>
      <c r="S263" s="4" t="e">
        <v>#N/A</v>
      </c>
    </row>
    <row r="264" spans="1:19" x14ac:dyDescent="0.25">
      <c r="A264" t="s">
        <v>198</v>
      </c>
      <c r="B264" s="2">
        <v>33085</v>
      </c>
      <c r="C264" s="4" t="e">
        <v>#N/A</v>
      </c>
      <c r="G264" s="4">
        <v>13113.6</v>
      </c>
      <c r="H264" s="4" t="e">
        <v>#N/A</v>
      </c>
      <c r="I264" s="4">
        <v>12995.5</v>
      </c>
      <c r="J264" s="4" t="e">
        <v>#N/A</v>
      </c>
      <c r="K264" s="3">
        <v>69.7</v>
      </c>
      <c r="L264" s="4">
        <v>12</v>
      </c>
      <c r="M264" s="5" t="e">
        <v>#N/A</v>
      </c>
      <c r="N264" s="5">
        <v>12874</v>
      </c>
      <c r="O264" s="5">
        <v>1</v>
      </c>
      <c r="P264" s="4" t="e">
        <v>#N/A</v>
      </c>
      <c r="Q264" s="4" t="e">
        <v>#N/A</v>
      </c>
      <c r="R264" s="4">
        <v>74.5</v>
      </c>
      <c r="S264" s="4" t="e">
        <v>#N/A</v>
      </c>
    </row>
    <row r="265" spans="1:19" x14ac:dyDescent="0.25">
      <c r="A265" t="s">
        <v>199</v>
      </c>
      <c r="B265" s="2">
        <v>33116</v>
      </c>
      <c r="C265" s="4" t="e">
        <v>#N/A</v>
      </c>
      <c r="G265" s="4">
        <v>13100.3</v>
      </c>
      <c r="H265" s="4" t="e">
        <v>#N/A</v>
      </c>
      <c r="I265" s="4">
        <v>12635.7</v>
      </c>
      <c r="J265" s="4" t="e">
        <v>#N/A</v>
      </c>
      <c r="K265" s="3">
        <v>68.73</v>
      </c>
      <c r="L265" s="4">
        <v>12.4</v>
      </c>
      <c r="M265" s="5" t="e">
        <v>#N/A</v>
      </c>
      <c r="N265" s="5">
        <v>13028</v>
      </c>
      <c r="O265" s="5">
        <v>1</v>
      </c>
      <c r="P265" s="4" t="e">
        <v>#N/A</v>
      </c>
      <c r="Q265" s="4" t="e">
        <v>#N/A</v>
      </c>
      <c r="R265" s="4">
        <v>74.599999999999994</v>
      </c>
      <c r="S265" s="4" t="e">
        <v>#N/A</v>
      </c>
    </row>
    <row r="266" spans="1:19" x14ac:dyDescent="0.25">
      <c r="A266" t="s">
        <v>200</v>
      </c>
      <c r="B266" s="2">
        <v>33146</v>
      </c>
      <c r="C266" s="4" t="e">
        <v>#N/A</v>
      </c>
      <c r="G266" s="4">
        <v>13089.5</v>
      </c>
      <c r="H266" s="4" t="e">
        <v>#N/A</v>
      </c>
      <c r="I266" s="4">
        <v>12888.4</v>
      </c>
      <c r="J266" s="4" t="e">
        <v>#N/A</v>
      </c>
      <c r="K266" s="3">
        <v>67.489999999999995</v>
      </c>
      <c r="L266" s="4">
        <v>11.2</v>
      </c>
      <c r="M266" s="5" t="e">
        <v>#N/A</v>
      </c>
      <c r="N266" s="5">
        <v>12632</v>
      </c>
      <c r="O266" s="5">
        <v>1</v>
      </c>
      <c r="P266" s="4" t="e">
        <v>#N/A</v>
      </c>
      <c r="Q266" s="4" t="e">
        <v>#N/A</v>
      </c>
      <c r="R266" s="4">
        <v>75.099999999999994</v>
      </c>
      <c r="S266" s="4" t="e">
        <v>#N/A</v>
      </c>
    </row>
    <row r="267" spans="1:19" x14ac:dyDescent="0.25">
      <c r="A267" t="s">
        <v>201</v>
      </c>
      <c r="B267" s="2">
        <v>33177</v>
      </c>
      <c r="C267" s="4" t="e">
        <v>#N/A</v>
      </c>
      <c r="G267" s="4">
        <v>13039.3</v>
      </c>
      <c r="H267" s="4" t="e">
        <v>#N/A</v>
      </c>
      <c r="I267" s="4">
        <v>13003.3</v>
      </c>
      <c r="J267" s="4" t="e">
        <v>#N/A</v>
      </c>
      <c r="K267" s="3">
        <v>67.459999999999994</v>
      </c>
      <c r="L267" s="4">
        <v>13</v>
      </c>
      <c r="M267" s="5" t="e">
        <v>#N/A</v>
      </c>
      <c r="N267" s="5">
        <v>12574</v>
      </c>
      <c r="O267" s="5">
        <v>1</v>
      </c>
      <c r="P267" s="4" t="e">
        <v>#N/A</v>
      </c>
      <c r="Q267" s="4" t="e">
        <v>#N/A</v>
      </c>
      <c r="R267" s="4">
        <v>75</v>
      </c>
      <c r="S267" s="4" t="e">
        <v>#N/A</v>
      </c>
    </row>
    <row r="268" spans="1:19" x14ac:dyDescent="0.25">
      <c r="A268" t="s">
        <v>202</v>
      </c>
      <c r="B268" s="2">
        <v>33207</v>
      </c>
      <c r="C268" s="4" t="e">
        <v>#N/A</v>
      </c>
      <c r="G268" s="4">
        <v>12985.3</v>
      </c>
      <c r="H268" s="4" t="e">
        <v>#N/A</v>
      </c>
      <c r="I268" s="4">
        <v>12538.2</v>
      </c>
      <c r="J268" s="4" t="e">
        <v>#N/A</v>
      </c>
      <c r="K268" s="3">
        <v>66.760000000000005</v>
      </c>
      <c r="L268" s="4">
        <v>10.9</v>
      </c>
      <c r="M268" s="5" t="e">
        <v>#N/A</v>
      </c>
      <c r="N268" s="5">
        <v>12574</v>
      </c>
      <c r="O268" s="5">
        <v>1</v>
      </c>
      <c r="P268" s="4" t="e">
        <v>#N/A</v>
      </c>
      <c r="Q268" s="4" t="e">
        <v>#N/A</v>
      </c>
      <c r="R268" s="4">
        <v>75</v>
      </c>
      <c r="S268" s="4" t="e">
        <v>#N/A</v>
      </c>
    </row>
    <row r="269" spans="1:19" x14ac:dyDescent="0.25">
      <c r="A269" t="s">
        <v>203</v>
      </c>
      <c r="B269" s="2">
        <v>33238</v>
      </c>
      <c r="C269" s="4" t="e">
        <v>#N/A</v>
      </c>
      <c r="G269" s="4">
        <v>12934.7</v>
      </c>
      <c r="H269" s="4" t="e">
        <v>#N/A</v>
      </c>
      <c r="I269" s="4">
        <v>12319.2</v>
      </c>
      <c r="J269" s="4" t="e">
        <v>#N/A</v>
      </c>
      <c r="K269" s="3">
        <v>66.11</v>
      </c>
      <c r="L269" s="4">
        <v>10</v>
      </c>
      <c r="M269" s="5" t="e">
        <v>#N/A</v>
      </c>
      <c r="N269" s="5">
        <v>12663</v>
      </c>
      <c r="O269" s="5">
        <v>1</v>
      </c>
      <c r="P269" s="4" t="e">
        <v>#N/A</v>
      </c>
      <c r="Q269" s="4" t="e">
        <v>#N/A</v>
      </c>
      <c r="R269" s="4">
        <v>74.7</v>
      </c>
      <c r="S269" s="4" t="e">
        <v>#N/A</v>
      </c>
    </row>
    <row r="270" spans="1:19" x14ac:dyDescent="0.25">
      <c r="A270" t="s">
        <v>204</v>
      </c>
      <c r="B270" s="2">
        <v>33269</v>
      </c>
      <c r="C270" s="4" t="e">
        <v>#N/A</v>
      </c>
      <c r="G270" s="4">
        <v>12894.2</v>
      </c>
      <c r="H270" s="4" t="e">
        <v>#N/A</v>
      </c>
      <c r="I270" s="4">
        <v>12148.6</v>
      </c>
      <c r="J270" s="4" t="e">
        <v>#N/A</v>
      </c>
      <c r="K270" s="3">
        <v>66.16</v>
      </c>
      <c r="L270" s="4">
        <v>8.8000000000000007</v>
      </c>
      <c r="M270" s="5" t="e">
        <v>#N/A</v>
      </c>
      <c r="N270" s="5">
        <v>12927</v>
      </c>
      <c r="O270" s="5">
        <v>1</v>
      </c>
      <c r="P270" s="4" t="e">
        <v>#N/A</v>
      </c>
      <c r="Q270" s="4" t="e">
        <v>#N/A</v>
      </c>
      <c r="R270" s="4">
        <v>74.900000000000006</v>
      </c>
      <c r="S270" s="4" t="e">
        <v>#N/A</v>
      </c>
    </row>
    <row r="271" spans="1:19" x14ac:dyDescent="0.25">
      <c r="A271" t="s">
        <v>205</v>
      </c>
      <c r="B271" s="2">
        <v>33297</v>
      </c>
      <c r="C271" s="4" t="e">
        <v>#N/A</v>
      </c>
      <c r="G271" s="4">
        <v>12845.1</v>
      </c>
      <c r="H271" s="4" t="e">
        <v>#N/A</v>
      </c>
      <c r="I271" s="4">
        <v>11985.5</v>
      </c>
      <c r="J271" s="4" t="e">
        <v>#N/A</v>
      </c>
      <c r="K271" s="3">
        <v>65.239999999999995</v>
      </c>
      <c r="L271" s="4">
        <v>12</v>
      </c>
      <c r="M271" s="5" t="e">
        <v>#N/A</v>
      </c>
      <c r="N271" s="5">
        <v>12827</v>
      </c>
      <c r="O271" s="5">
        <v>1</v>
      </c>
      <c r="P271" s="4" t="e">
        <v>#N/A</v>
      </c>
      <c r="Q271" s="4" t="e">
        <v>#N/A</v>
      </c>
      <c r="R271" s="4">
        <v>74.8</v>
      </c>
      <c r="S271" s="4" t="e">
        <v>#N/A</v>
      </c>
    </row>
    <row r="272" spans="1:19" x14ac:dyDescent="0.25">
      <c r="A272" t="s">
        <v>206</v>
      </c>
      <c r="B272" s="2">
        <v>33328</v>
      </c>
      <c r="C272" s="4" t="e">
        <v>#N/A</v>
      </c>
      <c r="G272" s="4">
        <v>12809.2</v>
      </c>
      <c r="H272" s="4" t="e">
        <v>#N/A</v>
      </c>
      <c r="I272" s="4">
        <v>11623.3</v>
      </c>
      <c r="J272" s="4" t="e">
        <v>#N/A</v>
      </c>
      <c r="K272" s="3">
        <v>65.3</v>
      </c>
      <c r="L272" s="4">
        <v>11</v>
      </c>
      <c r="M272" s="5" t="e">
        <v>#N/A</v>
      </c>
      <c r="N272" s="5">
        <v>11657</v>
      </c>
      <c r="O272" s="5">
        <v>1</v>
      </c>
      <c r="P272" s="4" t="e">
        <v>#N/A</v>
      </c>
      <c r="Q272" s="4" t="e">
        <v>#N/A</v>
      </c>
      <c r="R272" s="4">
        <v>74.599999999999994</v>
      </c>
      <c r="S272" s="4" t="e">
        <v>#N/A</v>
      </c>
    </row>
    <row r="273" spans="1:19" x14ac:dyDescent="0.25">
      <c r="A273" t="s">
        <v>207</v>
      </c>
      <c r="B273" s="2">
        <v>33358</v>
      </c>
      <c r="C273" s="4" t="e">
        <v>#N/A</v>
      </c>
      <c r="G273" s="4">
        <v>12850.7</v>
      </c>
      <c r="H273" s="4" t="e">
        <v>#N/A</v>
      </c>
      <c r="I273" s="4">
        <v>12311.8</v>
      </c>
      <c r="J273" s="4" t="e">
        <v>#N/A</v>
      </c>
      <c r="K273" s="3">
        <v>65.59</v>
      </c>
      <c r="L273" s="4">
        <v>14.1</v>
      </c>
      <c r="M273" s="5" t="e">
        <v>#N/A</v>
      </c>
      <c r="N273" s="5">
        <v>14046</v>
      </c>
      <c r="O273" s="5">
        <v>1</v>
      </c>
      <c r="P273" s="4" t="e">
        <v>#N/A</v>
      </c>
      <c r="Q273" s="4" t="e">
        <v>#N/A</v>
      </c>
      <c r="R273" s="4">
        <v>74.400000000000006</v>
      </c>
      <c r="S273" s="4" t="e">
        <v>#N/A</v>
      </c>
    </row>
    <row r="274" spans="1:19" x14ac:dyDescent="0.25">
      <c r="A274" t="s">
        <v>208</v>
      </c>
      <c r="B274" s="2">
        <v>33389</v>
      </c>
      <c r="C274" s="4" t="e">
        <v>#N/A</v>
      </c>
      <c r="G274" s="4">
        <v>12879.9</v>
      </c>
      <c r="H274" s="4" t="e">
        <v>#N/A</v>
      </c>
      <c r="I274" s="4">
        <v>12208</v>
      </c>
      <c r="J274" s="4" t="e">
        <v>#N/A</v>
      </c>
      <c r="K274" s="3">
        <v>66.209999999999994</v>
      </c>
      <c r="L274" s="4">
        <v>13.8</v>
      </c>
      <c r="M274" s="5" t="e">
        <v>#N/A</v>
      </c>
      <c r="N274" s="5">
        <v>12753</v>
      </c>
      <c r="O274" s="5">
        <v>1</v>
      </c>
      <c r="P274" s="4" t="e">
        <v>#N/A</v>
      </c>
      <c r="Q274" s="4" t="e">
        <v>#N/A</v>
      </c>
      <c r="R274" s="4">
        <v>74.3</v>
      </c>
      <c r="S274" s="4" t="e">
        <v>#N/A</v>
      </c>
    </row>
    <row r="275" spans="1:19" x14ac:dyDescent="0.25">
      <c r="A275" t="s">
        <v>209</v>
      </c>
      <c r="B275" s="2">
        <v>33419</v>
      </c>
      <c r="C275" s="4" t="e">
        <v>#N/A</v>
      </c>
      <c r="G275" s="4">
        <v>12886.3</v>
      </c>
      <c r="H275" s="4" t="e">
        <v>#N/A</v>
      </c>
      <c r="I275" s="4">
        <v>12101.3</v>
      </c>
      <c r="J275" s="4" t="e">
        <v>#N/A</v>
      </c>
      <c r="K275" s="3">
        <v>66.459999999999994</v>
      </c>
      <c r="L275" s="4">
        <v>14</v>
      </c>
      <c r="M275" s="5" t="e">
        <v>#N/A</v>
      </c>
      <c r="N275" s="5">
        <v>13032</v>
      </c>
      <c r="O275" s="5">
        <v>1</v>
      </c>
      <c r="P275" s="4" t="e">
        <v>#N/A</v>
      </c>
      <c r="Q275" s="4" t="e">
        <v>#N/A</v>
      </c>
      <c r="R275" s="4">
        <v>74.2</v>
      </c>
      <c r="S275" s="4" t="e">
        <v>#N/A</v>
      </c>
    </row>
    <row r="276" spans="1:19" x14ac:dyDescent="0.25">
      <c r="A276" t="s">
        <v>210</v>
      </c>
      <c r="B276" s="2">
        <v>33450</v>
      </c>
      <c r="C276" s="4" t="e">
        <v>#N/A</v>
      </c>
      <c r="G276" s="4">
        <v>12872.3</v>
      </c>
      <c r="H276" s="4" t="e">
        <v>#N/A</v>
      </c>
      <c r="I276" s="4">
        <v>12724.2</v>
      </c>
      <c r="J276" s="4" t="e">
        <v>#N/A</v>
      </c>
      <c r="K276" s="3">
        <v>66.7</v>
      </c>
      <c r="L276" s="4">
        <v>15.9</v>
      </c>
      <c r="M276" s="5" t="e">
        <v>#N/A</v>
      </c>
      <c r="N276" s="5">
        <v>13019</v>
      </c>
      <c r="O276" s="5">
        <v>1</v>
      </c>
      <c r="P276" s="4" t="e">
        <v>#N/A</v>
      </c>
      <c r="Q276" s="4" t="e">
        <v>#N/A</v>
      </c>
      <c r="R276" s="4">
        <v>74</v>
      </c>
      <c r="S276" s="4" t="e">
        <v>#N/A</v>
      </c>
    </row>
    <row r="277" spans="1:19" x14ac:dyDescent="0.25">
      <c r="A277" t="s">
        <v>211</v>
      </c>
      <c r="B277" s="2">
        <v>33481</v>
      </c>
      <c r="C277" s="4" t="e">
        <v>#N/A</v>
      </c>
      <c r="G277" s="4">
        <v>12876.2</v>
      </c>
      <c r="H277" s="4" t="e">
        <v>#N/A</v>
      </c>
      <c r="I277" s="4">
        <v>12650.4</v>
      </c>
      <c r="J277" s="4" t="e">
        <v>#N/A</v>
      </c>
      <c r="K277" s="3">
        <v>66.8</v>
      </c>
      <c r="L277" s="4">
        <v>14.4</v>
      </c>
      <c r="M277" s="5" t="e">
        <v>#N/A</v>
      </c>
      <c r="N277" s="5">
        <v>13848</v>
      </c>
      <c r="O277" s="5">
        <v>1</v>
      </c>
      <c r="P277" s="4" t="e">
        <v>#N/A</v>
      </c>
      <c r="Q277" s="4" t="e">
        <v>#N/A</v>
      </c>
      <c r="R277" s="4">
        <v>73.599999999999994</v>
      </c>
      <c r="S277" s="4" t="e">
        <v>#N/A</v>
      </c>
    </row>
    <row r="278" spans="1:19" x14ac:dyDescent="0.25">
      <c r="A278" t="s">
        <v>212</v>
      </c>
      <c r="B278" s="2">
        <v>33511</v>
      </c>
      <c r="C278" s="4" t="e">
        <v>#N/A</v>
      </c>
      <c r="G278" s="4">
        <v>12855.4</v>
      </c>
      <c r="H278" s="4" t="e">
        <v>#N/A</v>
      </c>
      <c r="I278" s="4">
        <v>12339.4</v>
      </c>
      <c r="J278" s="4" t="e">
        <v>#N/A</v>
      </c>
      <c r="K278" s="3">
        <v>66.930000000000007</v>
      </c>
      <c r="L278" s="4">
        <v>16.5</v>
      </c>
      <c r="M278" s="5" t="e">
        <v>#N/A</v>
      </c>
      <c r="N278" s="5">
        <v>12474</v>
      </c>
      <c r="O278" s="5">
        <v>1</v>
      </c>
      <c r="P278" s="4" t="e">
        <v>#N/A</v>
      </c>
      <c r="Q278" s="4" t="e">
        <v>#N/A</v>
      </c>
      <c r="R278" s="4">
        <v>73.400000000000006</v>
      </c>
      <c r="S278" s="4" t="e">
        <v>#N/A</v>
      </c>
    </row>
    <row r="279" spans="1:19" x14ac:dyDescent="0.25">
      <c r="A279" t="s">
        <v>213</v>
      </c>
      <c r="B279" s="2">
        <v>33542</v>
      </c>
      <c r="C279" s="4" t="e">
        <v>#N/A</v>
      </c>
      <c r="G279" s="4">
        <v>12861</v>
      </c>
      <c r="H279" s="4" t="e">
        <v>#N/A</v>
      </c>
      <c r="I279" s="4">
        <v>12441.2</v>
      </c>
      <c r="J279" s="4" t="e">
        <v>#N/A</v>
      </c>
      <c r="K279" s="3">
        <v>66.67</v>
      </c>
      <c r="L279" s="4">
        <v>15.7</v>
      </c>
      <c r="M279" s="5" t="e">
        <v>#N/A</v>
      </c>
      <c r="N279" s="5">
        <v>12499</v>
      </c>
      <c r="O279" s="5">
        <v>1</v>
      </c>
      <c r="P279" s="4" t="e">
        <v>#N/A</v>
      </c>
      <c r="Q279" s="4" t="e">
        <v>#N/A</v>
      </c>
      <c r="R279" s="4">
        <v>73.400000000000006</v>
      </c>
      <c r="S279" s="4" t="e">
        <v>#N/A</v>
      </c>
    </row>
    <row r="280" spans="1:19" x14ac:dyDescent="0.25">
      <c r="A280" t="s">
        <v>214</v>
      </c>
      <c r="B280" s="2">
        <v>33572</v>
      </c>
      <c r="C280" s="4" t="e">
        <v>#N/A</v>
      </c>
      <c r="G280" s="4">
        <v>12823.2</v>
      </c>
      <c r="H280" s="4" t="e">
        <v>#N/A</v>
      </c>
      <c r="I280" s="4">
        <v>12289.8</v>
      </c>
      <c r="J280" s="4" t="e">
        <v>#N/A</v>
      </c>
      <c r="K280" s="3">
        <v>66.33</v>
      </c>
      <c r="L280" s="4">
        <v>17</v>
      </c>
      <c r="M280" s="5" t="e">
        <v>#N/A</v>
      </c>
      <c r="N280" s="5">
        <v>12883</v>
      </c>
      <c r="O280" s="5">
        <v>1</v>
      </c>
      <c r="P280" s="4" t="e">
        <v>#N/A</v>
      </c>
      <c r="Q280" s="4" t="e">
        <v>#N/A</v>
      </c>
      <c r="R280" s="4">
        <v>73.2</v>
      </c>
      <c r="S280" s="4" t="e">
        <v>#N/A</v>
      </c>
    </row>
    <row r="281" spans="1:19" x14ac:dyDescent="0.25">
      <c r="A281" t="s">
        <v>215</v>
      </c>
      <c r="B281" s="2">
        <v>33603</v>
      </c>
      <c r="C281" s="4" t="e">
        <v>#N/A</v>
      </c>
      <c r="G281" s="4">
        <v>12810.2</v>
      </c>
      <c r="H281" s="4" t="e">
        <v>#N/A</v>
      </c>
      <c r="I281" s="4">
        <v>12467.7</v>
      </c>
      <c r="J281" s="4" t="e">
        <v>#N/A</v>
      </c>
      <c r="K281" s="3">
        <v>65.569999999999993</v>
      </c>
      <c r="L281" s="4">
        <v>13.5</v>
      </c>
      <c r="M281" s="5" t="e">
        <v>#N/A</v>
      </c>
      <c r="N281" s="5">
        <v>13185</v>
      </c>
      <c r="O281" s="5">
        <v>1</v>
      </c>
      <c r="P281" s="4" t="e">
        <v>#N/A</v>
      </c>
      <c r="Q281" s="4" t="e">
        <v>#N/A</v>
      </c>
      <c r="R281" s="4">
        <v>73.3</v>
      </c>
      <c r="S281" s="4" t="e">
        <v>#N/A</v>
      </c>
    </row>
    <row r="282" spans="1:19" x14ac:dyDescent="0.25">
      <c r="A282" t="s">
        <v>216</v>
      </c>
      <c r="B282" s="2">
        <v>33634</v>
      </c>
      <c r="C282" s="4" t="e">
        <v>#N/A</v>
      </c>
      <c r="G282" s="4">
        <v>12790.2</v>
      </c>
      <c r="H282" s="4" t="e">
        <v>#N/A</v>
      </c>
      <c r="I282" s="4">
        <v>12517</v>
      </c>
      <c r="J282" s="4" t="e">
        <v>#N/A</v>
      </c>
      <c r="K282" s="3">
        <v>66.260000000000005</v>
      </c>
      <c r="L282" s="4">
        <v>13.8</v>
      </c>
      <c r="M282" s="5">
        <v>22442286</v>
      </c>
      <c r="N282" s="5">
        <v>13100</v>
      </c>
      <c r="O282" s="5">
        <v>1</v>
      </c>
      <c r="P282" s="4">
        <v>83.1</v>
      </c>
      <c r="Q282" s="4">
        <v>84.2</v>
      </c>
      <c r="R282" s="4">
        <v>73.2</v>
      </c>
      <c r="S282" s="4" t="e">
        <v>#N/A</v>
      </c>
    </row>
    <row r="283" spans="1:19" x14ac:dyDescent="0.25">
      <c r="A283" t="s">
        <v>217</v>
      </c>
      <c r="B283" s="2">
        <v>33663</v>
      </c>
      <c r="C283" s="4" t="e">
        <v>#N/A</v>
      </c>
      <c r="G283" s="4">
        <v>12771.3</v>
      </c>
      <c r="H283" s="4" t="e">
        <v>#N/A</v>
      </c>
      <c r="I283" s="4">
        <v>12982.3</v>
      </c>
      <c r="J283" s="4" t="e">
        <v>#N/A</v>
      </c>
      <c r="K283" s="3">
        <v>66.41</v>
      </c>
      <c r="L283" s="4">
        <v>15.8</v>
      </c>
      <c r="M283" s="5">
        <v>22685078</v>
      </c>
      <c r="N283" s="5">
        <v>12549</v>
      </c>
      <c r="O283" s="5">
        <v>1</v>
      </c>
      <c r="P283" s="4">
        <v>83.2</v>
      </c>
      <c r="Q283" s="4">
        <v>84.4</v>
      </c>
      <c r="R283" s="4">
        <v>74.099999999999994</v>
      </c>
      <c r="S283" s="4" t="e">
        <v>#N/A</v>
      </c>
    </row>
    <row r="284" spans="1:19" x14ac:dyDescent="0.25">
      <c r="A284" t="s">
        <v>218</v>
      </c>
      <c r="B284" s="2">
        <v>33694</v>
      </c>
      <c r="C284" s="4" t="e">
        <v>#N/A</v>
      </c>
      <c r="G284" s="4">
        <v>12744.9</v>
      </c>
      <c r="H284" s="4" t="e">
        <v>#N/A</v>
      </c>
      <c r="I284" s="4">
        <v>13022.6</v>
      </c>
      <c r="J284" s="4" t="e">
        <v>#N/A</v>
      </c>
      <c r="K284" s="3">
        <v>66.28</v>
      </c>
      <c r="L284" s="4">
        <v>15.1</v>
      </c>
      <c r="M284" s="5">
        <v>22770409</v>
      </c>
      <c r="N284" s="5">
        <v>12709</v>
      </c>
      <c r="O284" s="5">
        <v>1</v>
      </c>
      <c r="P284" s="4">
        <v>83.6</v>
      </c>
      <c r="Q284" s="4">
        <v>84.8</v>
      </c>
      <c r="R284" s="4">
        <v>74.400000000000006</v>
      </c>
      <c r="S284" s="4" t="e">
        <v>#N/A</v>
      </c>
    </row>
    <row r="285" spans="1:19" x14ac:dyDescent="0.25">
      <c r="A285" t="s">
        <v>219</v>
      </c>
      <c r="B285" s="2">
        <v>33724</v>
      </c>
      <c r="C285" s="4" t="e">
        <v>#N/A</v>
      </c>
      <c r="G285" s="4">
        <v>12730.9</v>
      </c>
      <c r="H285" s="4" t="e">
        <v>#N/A</v>
      </c>
      <c r="I285" s="4">
        <v>13307.7</v>
      </c>
      <c r="J285" s="4" t="e">
        <v>#N/A</v>
      </c>
      <c r="K285" s="3">
        <v>66.88</v>
      </c>
      <c r="L285" s="4">
        <v>13.1</v>
      </c>
      <c r="M285" s="5">
        <v>23106193</v>
      </c>
      <c r="N285" s="5">
        <v>12622</v>
      </c>
      <c r="O285" s="5">
        <v>-1</v>
      </c>
      <c r="P285" s="4">
        <v>83.7</v>
      </c>
      <c r="Q285" s="4">
        <v>84.9</v>
      </c>
      <c r="R285" s="4">
        <v>74.099999999999994</v>
      </c>
      <c r="S285" s="4" t="e">
        <v>#N/A</v>
      </c>
    </row>
    <row r="286" spans="1:19" x14ac:dyDescent="0.25">
      <c r="A286" t="s">
        <v>220</v>
      </c>
      <c r="B286" s="2">
        <v>33755</v>
      </c>
      <c r="C286" s="4" t="e">
        <v>#N/A</v>
      </c>
      <c r="G286" s="4">
        <v>12736.6</v>
      </c>
      <c r="H286" s="4" t="e">
        <v>#N/A</v>
      </c>
      <c r="I286" s="4">
        <v>13530.6</v>
      </c>
      <c r="J286" s="4" t="e">
        <v>#N/A</v>
      </c>
      <c r="K286" s="3">
        <v>66.87</v>
      </c>
      <c r="L286" s="4">
        <v>14.2</v>
      </c>
      <c r="M286" s="5">
        <v>23178031</v>
      </c>
      <c r="N286" s="5">
        <v>13152</v>
      </c>
      <c r="O286" s="5">
        <v>-1</v>
      </c>
      <c r="P286" s="4">
        <v>83.9</v>
      </c>
      <c r="Q286" s="4">
        <v>85.2</v>
      </c>
      <c r="R286" s="4">
        <v>74.599999999999994</v>
      </c>
      <c r="S286" s="4" t="e">
        <v>#N/A</v>
      </c>
    </row>
    <row r="287" spans="1:19" x14ac:dyDescent="0.25">
      <c r="A287" t="s">
        <v>221</v>
      </c>
      <c r="B287" s="2">
        <v>33785</v>
      </c>
      <c r="C287" s="4" t="e">
        <v>#N/A</v>
      </c>
      <c r="G287" s="4">
        <v>12717.3</v>
      </c>
      <c r="H287" s="4" t="e">
        <v>#N/A</v>
      </c>
      <c r="I287" s="4">
        <v>13159.7</v>
      </c>
      <c r="J287" s="4" t="e">
        <v>#N/A</v>
      </c>
      <c r="K287" s="3">
        <v>66.77</v>
      </c>
      <c r="L287" s="4">
        <v>13.7</v>
      </c>
      <c r="M287" s="5">
        <v>23493250</v>
      </c>
      <c r="N287" s="5">
        <v>13456</v>
      </c>
      <c r="O287" s="5">
        <v>-1</v>
      </c>
      <c r="P287" s="4">
        <v>84.1</v>
      </c>
      <c r="Q287" s="4">
        <v>85.3</v>
      </c>
      <c r="R287" s="4">
        <v>74.599999999999994</v>
      </c>
      <c r="S287" s="4" t="e">
        <v>#N/A</v>
      </c>
    </row>
    <row r="288" spans="1:19" x14ac:dyDescent="0.25">
      <c r="A288" t="s">
        <v>222</v>
      </c>
      <c r="B288" s="2">
        <v>33816</v>
      </c>
      <c r="C288" s="4" t="e">
        <v>#N/A</v>
      </c>
      <c r="G288" s="4">
        <v>12732.5</v>
      </c>
      <c r="H288" s="4" t="e">
        <v>#N/A</v>
      </c>
      <c r="I288" s="4">
        <v>13669.1</v>
      </c>
      <c r="J288" s="4" t="e">
        <v>#N/A</v>
      </c>
      <c r="K288" s="3">
        <v>66.16</v>
      </c>
      <c r="L288" s="4">
        <v>13.7</v>
      </c>
      <c r="M288" s="5">
        <v>23333308</v>
      </c>
      <c r="N288" s="5">
        <v>12825</v>
      </c>
      <c r="O288" s="5">
        <v>-1</v>
      </c>
      <c r="P288" s="4">
        <v>84.1</v>
      </c>
      <c r="Q288" s="4">
        <v>85.3</v>
      </c>
      <c r="R288" s="4">
        <v>74.599999999999994</v>
      </c>
      <c r="S288" s="4" t="e">
        <v>#N/A</v>
      </c>
    </row>
    <row r="289" spans="1:19" x14ac:dyDescent="0.25">
      <c r="A289" t="s">
        <v>223</v>
      </c>
      <c r="B289" s="2">
        <v>33847</v>
      </c>
      <c r="C289" s="4" t="e">
        <v>#N/A</v>
      </c>
      <c r="G289" s="4">
        <v>12693.7</v>
      </c>
      <c r="H289" s="4" t="e">
        <v>#N/A</v>
      </c>
      <c r="I289" s="4">
        <v>13561.8</v>
      </c>
      <c r="J289" s="4" t="e">
        <v>#N/A</v>
      </c>
      <c r="K289" s="3">
        <v>66.87</v>
      </c>
      <c r="L289" s="4">
        <v>13.2</v>
      </c>
      <c r="M289" s="5">
        <v>24010231</v>
      </c>
      <c r="N289" s="5">
        <v>13149</v>
      </c>
      <c r="O289" s="5">
        <v>-1</v>
      </c>
      <c r="P289" s="4">
        <v>84.2</v>
      </c>
      <c r="Q289" s="4">
        <v>85.4</v>
      </c>
      <c r="R289" s="4">
        <v>74.8</v>
      </c>
      <c r="S289" s="4" t="e">
        <v>#N/A</v>
      </c>
    </row>
    <row r="290" spans="1:19" x14ac:dyDescent="0.25">
      <c r="A290" t="s">
        <v>224</v>
      </c>
      <c r="B290" s="2">
        <v>33877</v>
      </c>
      <c r="C290" s="4" t="e">
        <v>#N/A</v>
      </c>
      <c r="G290" s="4">
        <v>12700.1</v>
      </c>
      <c r="H290" s="4" t="e">
        <v>#N/A</v>
      </c>
      <c r="I290" s="4">
        <v>13884.6</v>
      </c>
      <c r="J290" s="4" t="e">
        <v>#N/A</v>
      </c>
      <c r="K290" s="3">
        <v>67.06</v>
      </c>
      <c r="L290" s="4">
        <v>14.3</v>
      </c>
      <c r="M290" s="5">
        <v>23775018</v>
      </c>
      <c r="N290" s="5">
        <v>13528</v>
      </c>
      <c r="O290" s="5">
        <v>-1</v>
      </c>
      <c r="P290" s="4">
        <v>84.3</v>
      </c>
      <c r="Q290" s="4">
        <v>85.3</v>
      </c>
      <c r="R290" s="4">
        <v>75.2</v>
      </c>
      <c r="S290" s="4" t="e">
        <v>#N/A</v>
      </c>
    </row>
    <row r="291" spans="1:19" x14ac:dyDescent="0.25">
      <c r="A291" t="s">
        <v>225</v>
      </c>
      <c r="B291" s="2">
        <v>33908</v>
      </c>
      <c r="C291" s="4" t="e">
        <v>#N/A</v>
      </c>
      <c r="G291" s="4">
        <v>12713</v>
      </c>
      <c r="H291" s="4" t="e">
        <v>#N/A</v>
      </c>
      <c r="I291" s="4">
        <v>14467.1</v>
      </c>
      <c r="J291" s="4" t="e">
        <v>#N/A</v>
      </c>
      <c r="K291" s="3">
        <v>67.89</v>
      </c>
      <c r="L291" s="4">
        <v>14.5</v>
      </c>
      <c r="M291" s="5">
        <v>24003044</v>
      </c>
      <c r="N291" s="5">
        <v>12982</v>
      </c>
      <c r="O291" s="5">
        <v>-1</v>
      </c>
      <c r="P291" s="4">
        <v>84.4</v>
      </c>
      <c r="Q291" s="4">
        <v>85.5</v>
      </c>
      <c r="R291" s="4">
        <v>75.7</v>
      </c>
      <c r="S291" s="4" t="e">
        <v>#N/A</v>
      </c>
    </row>
    <row r="292" spans="1:19" x14ac:dyDescent="0.25">
      <c r="A292" t="s">
        <v>226</v>
      </c>
      <c r="B292" s="2">
        <v>33938</v>
      </c>
      <c r="C292" s="4" t="e">
        <v>#N/A</v>
      </c>
      <c r="G292" s="4">
        <v>12704.8</v>
      </c>
      <c r="H292" s="4" t="e">
        <v>#N/A</v>
      </c>
      <c r="I292" s="4">
        <v>14303</v>
      </c>
      <c r="J292" s="4" t="e">
        <v>#N/A</v>
      </c>
      <c r="K292" s="3">
        <v>68.25</v>
      </c>
      <c r="L292" s="4">
        <v>13.6</v>
      </c>
      <c r="M292" s="5">
        <v>23915199</v>
      </c>
      <c r="N292" s="5">
        <v>13532</v>
      </c>
      <c r="O292" s="5">
        <v>-1</v>
      </c>
      <c r="P292" s="4">
        <v>84.5</v>
      </c>
      <c r="Q292" s="4">
        <v>85.5</v>
      </c>
      <c r="R292" s="4">
        <v>76</v>
      </c>
      <c r="S292" s="4" t="e">
        <v>#N/A</v>
      </c>
    </row>
    <row r="293" spans="1:19" x14ac:dyDescent="0.25">
      <c r="A293" t="s">
        <v>227</v>
      </c>
      <c r="B293" s="2">
        <v>33969</v>
      </c>
      <c r="C293" s="4" t="e">
        <v>#N/A</v>
      </c>
      <c r="G293" s="4">
        <v>12721.9</v>
      </c>
      <c r="H293" s="4" t="e">
        <v>#N/A</v>
      </c>
      <c r="I293" s="4">
        <v>14619.8</v>
      </c>
      <c r="J293" s="4" t="e">
        <v>#N/A</v>
      </c>
      <c r="K293" s="3">
        <v>68.349999999999994</v>
      </c>
      <c r="L293" s="4">
        <v>14.1</v>
      </c>
      <c r="M293" s="5">
        <v>24174254</v>
      </c>
      <c r="N293" s="5">
        <v>13298</v>
      </c>
      <c r="O293" s="5">
        <v>-1</v>
      </c>
      <c r="P293" s="4">
        <v>84.7</v>
      </c>
      <c r="Q293" s="4">
        <v>85.7</v>
      </c>
      <c r="R293" s="4">
        <v>76.400000000000006</v>
      </c>
      <c r="S293" s="4" t="e">
        <v>#N/A</v>
      </c>
    </row>
    <row r="294" spans="1:19" x14ac:dyDescent="0.25">
      <c r="A294" t="s">
        <v>228</v>
      </c>
      <c r="B294" s="2">
        <v>34000</v>
      </c>
      <c r="C294" s="4" t="e">
        <v>#N/A</v>
      </c>
      <c r="G294" s="4">
        <v>12755</v>
      </c>
      <c r="H294" s="4" t="e">
        <v>#N/A</v>
      </c>
      <c r="I294" s="4">
        <v>14940.5</v>
      </c>
      <c r="J294" s="4" t="e">
        <v>#N/A</v>
      </c>
      <c r="K294" s="3">
        <v>68.3</v>
      </c>
      <c r="L294" s="4">
        <v>12.6</v>
      </c>
      <c r="M294" s="5">
        <v>24954123</v>
      </c>
      <c r="N294" s="5">
        <v>13105</v>
      </c>
      <c r="O294" s="5">
        <v>-1</v>
      </c>
      <c r="P294" s="4">
        <v>84.9</v>
      </c>
      <c r="Q294" s="4">
        <v>86</v>
      </c>
      <c r="R294" s="4">
        <v>77.099999999999994</v>
      </c>
      <c r="S294" s="4" t="e">
        <v>#N/A</v>
      </c>
    </row>
    <row r="295" spans="1:19" x14ac:dyDescent="0.25">
      <c r="A295" t="s">
        <v>229</v>
      </c>
      <c r="B295" s="2">
        <v>34028</v>
      </c>
      <c r="C295" s="4" t="e">
        <v>#N/A</v>
      </c>
      <c r="G295" s="4">
        <v>12763.2</v>
      </c>
      <c r="H295" s="4" t="e">
        <v>#N/A</v>
      </c>
      <c r="I295" s="4">
        <v>15001.4</v>
      </c>
      <c r="J295" s="4" t="e">
        <v>#N/A</v>
      </c>
      <c r="K295" s="3">
        <v>69.61</v>
      </c>
      <c r="L295" s="4">
        <v>12.2</v>
      </c>
      <c r="M295" s="5">
        <v>26094782</v>
      </c>
      <c r="N295" s="5">
        <v>13140</v>
      </c>
      <c r="O295" s="5">
        <v>-1</v>
      </c>
      <c r="P295" s="4">
        <v>85.2</v>
      </c>
      <c r="Q295" s="4">
        <v>86.3</v>
      </c>
      <c r="R295" s="4">
        <v>77.3</v>
      </c>
      <c r="S295" s="4" t="e">
        <v>#N/A</v>
      </c>
    </row>
    <row r="296" spans="1:19" x14ac:dyDescent="0.25">
      <c r="A296" t="s">
        <v>230</v>
      </c>
      <c r="B296" s="2">
        <v>34059</v>
      </c>
      <c r="C296" s="4" t="e">
        <v>#N/A</v>
      </c>
      <c r="G296" s="4">
        <v>12780.7</v>
      </c>
      <c r="H296" s="4" t="e">
        <v>#N/A</v>
      </c>
      <c r="I296" s="4">
        <v>15412.6</v>
      </c>
      <c r="J296" s="4" t="e">
        <v>#N/A</v>
      </c>
      <c r="K296" s="3">
        <v>70.180000000000007</v>
      </c>
      <c r="L296" s="4">
        <v>12.4</v>
      </c>
      <c r="M296" s="5">
        <v>25897550</v>
      </c>
      <c r="N296" s="5">
        <v>15791</v>
      </c>
      <c r="O296" s="5">
        <v>-1</v>
      </c>
      <c r="P296" s="4">
        <v>85.2</v>
      </c>
      <c r="Q296" s="4">
        <v>86.5</v>
      </c>
      <c r="R296" s="4">
        <v>77.400000000000006</v>
      </c>
      <c r="S296" s="4" t="e">
        <v>#N/A</v>
      </c>
    </row>
    <row r="297" spans="1:19" x14ac:dyDescent="0.25">
      <c r="A297" t="s">
        <v>231</v>
      </c>
      <c r="B297" s="2">
        <v>34089</v>
      </c>
      <c r="C297" s="4" t="e">
        <v>#N/A</v>
      </c>
      <c r="G297" s="4">
        <v>12748.8</v>
      </c>
      <c r="H297" s="4" t="e">
        <v>#N/A</v>
      </c>
      <c r="I297" s="4">
        <v>15408.2</v>
      </c>
      <c r="J297" s="4" t="e">
        <v>#N/A</v>
      </c>
      <c r="K297" s="3">
        <v>69.819999999999993</v>
      </c>
      <c r="L297" s="4">
        <v>13.6</v>
      </c>
      <c r="M297" s="5">
        <v>24863865</v>
      </c>
      <c r="N297" s="5">
        <v>12578</v>
      </c>
      <c r="O297" s="5">
        <v>-1</v>
      </c>
      <c r="P297" s="4">
        <v>85.3</v>
      </c>
      <c r="Q297" s="4">
        <v>86.6</v>
      </c>
      <c r="R297" s="4">
        <v>77.3</v>
      </c>
      <c r="S297" s="4" t="e">
        <v>#N/A</v>
      </c>
    </row>
    <row r="298" spans="1:19" x14ac:dyDescent="0.25">
      <c r="A298" t="s">
        <v>232</v>
      </c>
      <c r="B298" s="2">
        <v>34120</v>
      </c>
      <c r="C298" s="4" t="e">
        <v>#N/A</v>
      </c>
      <c r="G298" s="4">
        <v>12755.9</v>
      </c>
      <c r="H298" s="4" t="e">
        <v>#N/A</v>
      </c>
      <c r="I298" s="4">
        <v>15721.9</v>
      </c>
      <c r="J298" s="4" t="e">
        <v>#N/A</v>
      </c>
      <c r="K298" s="3">
        <v>69.739999999999995</v>
      </c>
      <c r="L298" s="4">
        <v>12.3</v>
      </c>
      <c r="M298" s="5">
        <v>24799112</v>
      </c>
      <c r="N298" s="5">
        <v>12887</v>
      </c>
      <c r="O298" s="5">
        <v>-1</v>
      </c>
      <c r="P298" s="4">
        <v>85.4</v>
      </c>
      <c r="Q298" s="4">
        <v>86.6</v>
      </c>
      <c r="R298" s="4">
        <v>77.099999999999994</v>
      </c>
      <c r="S298" s="4" t="e">
        <v>#N/A</v>
      </c>
    </row>
    <row r="299" spans="1:19" x14ac:dyDescent="0.25">
      <c r="A299" t="s">
        <v>233</v>
      </c>
      <c r="B299" s="2">
        <v>34150</v>
      </c>
      <c r="C299" s="4" t="e">
        <v>#N/A</v>
      </c>
      <c r="G299" s="4">
        <v>12780</v>
      </c>
      <c r="H299" s="4" t="e">
        <v>#N/A</v>
      </c>
      <c r="I299" s="4">
        <v>15892.1</v>
      </c>
      <c r="J299" s="4" t="e">
        <v>#N/A</v>
      </c>
      <c r="K299" s="3">
        <v>69.91</v>
      </c>
      <c r="L299" s="4">
        <v>12.7</v>
      </c>
      <c r="M299" s="5">
        <v>25584959</v>
      </c>
      <c r="N299" s="5">
        <v>13210</v>
      </c>
      <c r="O299" s="5">
        <v>-1</v>
      </c>
      <c r="P299" s="4">
        <v>85.4</v>
      </c>
      <c r="Q299" s="4">
        <v>86.6</v>
      </c>
      <c r="R299" s="4">
        <v>76.900000000000006</v>
      </c>
      <c r="S299" s="4" t="e">
        <v>#N/A</v>
      </c>
    </row>
    <row r="300" spans="1:19" x14ac:dyDescent="0.25">
      <c r="A300" t="s">
        <v>234</v>
      </c>
      <c r="B300" s="2">
        <v>34181</v>
      </c>
      <c r="C300" s="4" t="e">
        <v>#N/A</v>
      </c>
      <c r="G300" s="4">
        <v>12789.6</v>
      </c>
      <c r="H300" s="4" t="e">
        <v>#N/A</v>
      </c>
      <c r="I300" s="4">
        <v>15303.8</v>
      </c>
      <c r="J300" s="4" t="e">
        <v>#N/A</v>
      </c>
      <c r="K300" s="3">
        <v>69.47</v>
      </c>
      <c r="L300" s="4">
        <v>13.6</v>
      </c>
      <c r="M300" s="5">
        <v>24826442</v>
      </c>
      <c r="N300" s="5">
        <v>13039</v>
      </c>
      <c r="O300" s="5">
        <v>-1</v>
      </c>
      <c r="P300" s="4">
        <v>85.5</v>
      </c>
      <c r="Q300" s="4">
        <v>86.8</v>
      </c>
      <c r="R300" s="4">
        <v>77.2</v>
      </c>
      <c r="S300" s="4" t="e">
        <v>#N/A</v>
      </c>
    </row>
    <row r="301" spans="1:19" x14ac:dyDescent="0.25">
      <c r="A301" t="s">
        <v>235</v>
      </c>
      <c r="B301" s="2">
        <v>34212</v>
      </c>
      <c r="C301" s="4" t="e">
        <v>#N/A</v>
      </c>
      <c r="G301" s="4">
        <v>12808.1</v>
      </c>
      <c r="H301" s="4" t="e">
        <v>#N/A</v>
      </c>
      <c r="I301" s="4">
        <v>15790.7</v>
      </c>
      <c r="J301" s="4" t="e">
        <v>#N/A</v>
      </c>
      <c r="K301" s="3">
        <v>70.52</v>
      </c>
      <c r="L301" s="4">
        <v>13.7</v>
      </c>
      <c r="M301" s="5">
        <v>25729122</v>
      </c>
      <c r="N301" s="5">
        <v>12749</v>
      </c>
      <c r="O301" s="5">
        <v>-1</v>
      </c>
      <c r="P301" s="4">
        <v>85.7</v>
      </c>
      <c r="Q301" s="4">
        <v>86.9</v>
      </c>
      <c r="R301" s="4">
        <v>78</v>
      </c>
      <c r="S301" s="4" t="e">
        <v>#N/A</v>
      </c>
    </row>
    <row r="302" spans="1:19" x14ac:dyDescent="0.25">
      <c r="A302" t="s">
        <v>236</v>
      </c>
      <c r="B302" s="2">
        <v>34242</v>
      </c>
      <c r="C302" s="4" t="e">
        <v>#N/A</v>
      </c>
      <c r="G302" s="4">
        <v>12840.5</v>
      </c>
      <c r="H302" s="4" t="e">
        <v>#N/A</v>
      </c>
      <c r="I302" s="4">
        <v>16430.7</v>
      </c>
      <c r="J302" s="4" t="e">
        <v>#N/A</v>
      </c>
      <c r="K302" s="3">
        <v>71.48</v>
      </c>
      <c r="L302" s="4">
        <v>14.1</v>
      </c>
      <c r="M302" s="5">
        <v>26346830</v>
      </c>
      <c r="N302" s="5">
        <v>12838</v>
      </c>
      <c r="O302" s="5">
        <v>-1</v>
      </c>
      <c r="P302" s="4">
        <v>85.8</v>
      </c>
      <c r="Q302" s="4">
        <v>87.1</v>
      </c>
      <c r="R302" s="4">
        <v>78.099999999999994</v>
      </c>
      <c r="S302" s="4" t="e">
        <v>#N/A</v>
      </c>
    </row>
    <row r="303" spans="1:19" x14ac:dyDescent="0.25">
      <c r="A303" t="s">
        <v>237</v>
      </c>
      <c r="B303" s="2">
        <v>34273</v>
      </c>
      <c r="C303" s="4" t="e">
        <v>#N/A</v>
      </c>
      <c r="G303" s="4">
        <v>12825.3</v>
      </c>
      <c r="H303" s="4" t="e">
        <v>#N/A</v>
      </c>
      <c r="I303" s="4">
        <v>16702</v>
      </c>
      <c r="J303" s="4" t="e">
        <v>#N/A</v>
      </c>
      <c r="K303" s="3">
        <v>71.36</v>
      </c>
      <c r="L303" s="4">
        <v>12.7</v>
      </c>
      <c r="M303" s="5">
        <v>26150076</v>
      </c>
      <c r="N303" s="5">
        <v>12949</v>
      </c>
      <c r="O303" s="5">
        <v>-1</v>
      </c>
      <c r="P303" s="4">
        <v>86</v>
      </c>
      <c r="Q303" s="4">
        <v>87.2</v>
      </c>
      <c r="R303" s="4">
        <v>78.400000000000006</v>
      </c>
      <c r="S303" s="4" t="e">
        <v>#N/A</v>
      </c>
    </row>
    <row r="304" spans="1:19" x14ac:dyDescent="0.25">
      <c r="A304" t="s">
        <v>238</v>
      </c>
      <c r="B304" s="2">
        <v>34303</v>
      </c>
      <c r="C304" s="4" t="e">
        <v>#N/A</v>
      </c>
      <c r="G304" s="4">
        <v>12873.9</v>
      </c>
      <c r="H304" s="4" t="e">
        <v>#N/A</v>
      </c>
      <c r="I304" s="4">
        <v>16638.400000000001</v>
      </c>
      <c r="J304" s="4" t="e">
        <v>#N/A</v>
      </c>
      <c r="K304" s="3">
        <v>71.61</v>
      </c>
      <c r="L304" s="4">
        <v>14.4</v>
      </c>
      <c r="M304" s="5">
        <v>26094122</v>
      </c>
      <c r="N304" s="5">
        <v>12498</v>
      </c>
      <c r="O304" s="5">
        <v>-1</v>
      </c>
      <c r="P304" s="4">
        <v>86.1</v>
      </c>
      <c r="Q304" s="4">
        <v>87.4</v>
      </c>
      <c r="R304" s="4">
        <v>78.900000000000006</v>
      </c>
      <c r="S304" s="4" t="e">
        <v>#N/A</v>
      </c>
    </row>
    <row r="305" spans="1:19" x14ac:dyDescent="0.25">
      <c r="A305" t="s">
        <v>239</v>
      </c>
      <c r="B305" s="2">
        <v>34334</v>
      </c>
      <c r="C305" s="4" t="e">
        <v>#N/A</v>
      </c>
      <c r="G305" s="4">
        <v>12848.4</v>
      </c>
      <c r="H305" s="4" t="e">
        <v>#N/A</v>
      </c>
      <c r="I305" s="4">
        <v>16378.3</v>
      </c>
      <c r="J305" s="4" t="e">
        <v>#N/A</v>
      </c>
      <c r="K305" s="3">
        <v>70.849999999999994</v>
      </c>
      <c r="L305" s="4">
        <v>14.2</v>
      </c>
      <c r="M305" s="5">
        <v>26356632</v>
      </c>
      <c r="N305" s="5">
        <v>13105</v>
      </c>
      <c r="O305" s="5">
        <v>-1</v>
      </c>
      <c r="P305" s="4">
        <v>86.1</v>
      </c>
      <c r="Q305" s="4">
        <v>87.5</v>
      </c>
      <c r="R305" s="4">
        <v>79.599999999999994</v>
      </c>
      <c r="S305" s="4" t="e">
        <v>#N/A</v>
      </c>
    </row>
    <row r="306" spans="1:19" x14ac:dyDescent="0.25">
      <c r="A306" t="s">
        <v>240</v>
      </c>
      <c r="B306" s="2">
        <v>34365</v>
      </c>
      <c r="C306" s="4" t="e">
        <v>#N/A</v>
      </c>
      <c r="G306" s="4">
        <v>12856.4</v>
      </c>
      <c r="H306" s="4" t="e">
        <v>#N/A</v>
      </c>
      <c r="I306" s="4">
        <v>16198.1</v>
      </c>
      <c r="J306" s="4" t="e">
        <v>#N/A</v>
      </c>
      <c r="K306" s="3">
        <v>71.569999999999993</v>
      </c>
      <c r="L306" s="4">
        <v>12.5</v>
      </c>
      <c r="M306" s="5">
        <v>26493720</v>
      </c>
      <c r="N306" s="5">
        <v>12530</v>
      </c>
      <c r="O306" s="5">
        <v>-1</v>
      </c>
      <c r="P306" s="4">
        <v>86</v>
      </c>
      <c r="Q306" s="4">
        <v>87.4</v>
      </c>
      <c r="R306" s="4">
        <v>79.900000000000006</v>
      </c>
      <c r="S306" s="4" t="e">
        <v>#N/A</v>
      </c>
    </row>
    <row r="307" spans="1:19" x14ac:dyDescent="0.25">
      <c r="A307" t="s">
        <v>241</v>
      </c>
      <c r="B307" s="2">
        <v>34393</v>
      </c>
      <c r="C307" s="4" t="e">
        <v>#N/A</v>
      </c>
      <c r="G307" s="4">
        <v>12889.5</v>
      </c>
      <c r="H307" s="4" t="e">
        <v>#N/A</v>
      </c>
      <c r="I307" s="4">
        <v>16493.900000000001</v>
      </c>
      <c r="J307" s="4" t="e">
        <v>#N/A</v>
      </c>
      <c r="K307" s="3">
        <v>71.7</v>
      </c>
      <c r="L307" s="4">
        <v>13.2</v>
      </c>
      <c r="M307" s="5">
        <v>26560628</v>
      </c>
      <c r="N307" s="5">
        <v>12160</v>
      </c>
      <c r="O307" s="5">
        <v>-1</v>
      </c>
      <c r="P307" s="4">
        <v>85.3</v>
      </c>
      <c r="Q307" s="4">
        <v>86.6</v>
      </c>
      <c r="R307" s="4">
        <v>80.8</v>
      </c>
      <c r="S307" s="4" t="e">
        <v>#N/A</v>
      </c>
    </row>
    <row r="308" spans="1:19" x14ac:dyDescent="0.25">
      <c r="A308" t="s">
        <v>242</v>
      </c>
      <c r="B308" s="2">
        <v>34424</v>
      </c>
      <c r="C308" s="4" t="e">
        <v>#N/A</v>
      </c>
      <c r="G308" s="4">
        <v>12928.6</v>
      </c>
      <c r="H308" s="4" t="e">
        <v>#N/A</v>
      </c>
      <c r="I308" s="4">
        <v>17840.400000000001</v>
      </c>
      <c r="J308" s="4" t="e">
        <v>#N/A</v>
      </c>
      <c r="K308" s="3">
        <v>72.78</v>
      </c>
      <c r="L308" s="4">
        <v>13.6</v>
      </c>
      <c r="M308" s="5">
        <v>27280042</v>
      </c>
      <c r="N308" s="5">
        <v>10330</v>
      </c>
      <c r="O308" s="5">
        <v>-1</v>
      </c>
      <c r="P308" s="4">
        <v>85.3</v>
      </c>
      <c r="Q308" s="4">
        <v>86.6</v>
      </c>
      <c r="R308" s="4">
        <v>81.3</v>
      </c>
      <c r="S308" s="4" t="e">
        <v>#N/A</v>
      </c>
    </row>
    <row r="309" spans="1:19" x14ac:dyDescent="0.25">
      <c r="A309" t="s">
        <v>243</v>
      </c>
      <c r="B309" s="2">
        <v>34454</v>
      </c>
      <c r="C309" s="4" t="e">
        <v>#N/A</v>
      </c>
      <c r="G309" s="4">
        <v>12940.7</v>
      </c>
      <c r="H309" s="4" t="e">
        <v>#N/A</v>
      </c>
      <c r="I309" s="4">
        <v>17967.400000000001</v>
      </c>
      <c r="J309" s="4" t="e">
        <v>#N/A</v>
      </c>
      <c r="K309" s="3">
        <v>73.260000000000005</v>
      </c>
      <c r="L309" s="4">
        <v>14.8</v>
      </c>
      <c r="M309" s="5">
        <v>28465544</v>
      </c>
      <c r="N309" s="5">
        <v>12684</v>
      </c>
      <c r="O309" s="5">
        <v>-1</v>
      </c>
      <c r="P309" s="4">
        <v>85.3</v>
      </c>
      <c r="Q309" s="4">
        <v>86.6</v>
      </c>
      <c r="R309" s="4">
        <v>81.5</v>
      </c>
      <c r="S309" s="4" t="e">
        <v>#N/A</v>
      </c>
    </row>
    <row r="310" spans="1:19" x14ac:dyDescent="0.25">
      <c r="A310" t="s">
        <v>244</v>
      </c>
      <c r="B310" s="2">
        <v>34485</v>
      </c>
      <c r="C310" s="4" t="e">
        <v>#N/A</v>
      </c>
      <c r="G310" s="4">
        <v>13012.4</v>
      </c>
      <c r="H310" s="4" t="e">
        <v>#N/A</v>
      </c>
      <c r="I310" s="4">
        <v>17942.900000000001</v>
      </c>
      <c r="J310" s="4" t="e">
        <v>#N/A</v>
      </c>
      <c r="K310" s="3">
        <v>73.88</v>
      </c>
      <c r="L310" s="4">
        <v>14.4</v>
      </c>
      <c r="M310" s="5">
        <v>28706436</v>
      </c>
      <c r="N310" s="5">
        <v>12769</v>
      </c>
      <c r="O310" s="5">
        <v>-1</v>
      </c>
      <c r="P310" s="4">
        <v>85.2</v>
      </c>
      <c r="Q310" s="4">
        <v>86.5</v>
      </c>
      <c r="R310" s="4">
        <v>81.8</v>
      </c>
      <c r="S310" s="4" t="e">
        <v>#N/A</v>
      </c>
    </row>
    <row r="311" spans="1:19" x14ac:dyDescent="0.25">
      <c r="A311" t="s">
        <v>245</v>
      </c>
      <c r="B311" s="2">
        <v>34515</v>
      </c>
      <c r="C311" s="4" t="e">
        <v>#N/A</v>
      </c>
      <c r="G311" s="4">
        <v>13041.5</v>
      </c>
      <c r="H311" s="4" t="e">
        <v>#N/A</v>
      </c>
      <c r="I311" s="4">
        <v>19156.599999999999</v>
      </c>
      <c r="J311" s="4" t="e">
        <v>#N/A</v>
      </c>
      <c r="K311" s="3">
        <v>74.930000000000007</v>
      </c>
      <c r="L311" s="4">
        <v>14.7</v>
      </c>
      <c r="M311" s="5">
        <v>29011770</v>
      </c>
      <c r="N311" s="5">
        <v>12838</v>
      </c>
      <c r="O311" s="5">
        <v>-1</v>
      </c>
      <c r="P311" s="4">
        <v>85.3</v>
      </c>
      <c r="Q311" s="4">
        <v>86.6</v>
      </c>
      <c r="R311" s="4">
        <v>82.6</v>
      </c>
      <c r="S311" s="4" t="e">
        <v>#N/A</v>
      </c>
    </row>
    <row r="312" spans="1:19" x14ac:dyDescent="0.25">
      <c r="A312" t="s">
        <v>246</v>
      </c>
      <c r="B312" s="2">
        <v>34546</v>
      </c>
      <c r="C312" s="4" t="e">
        <v>#N/A</v>
      </c>
      <c r="G312" s="4">
        <v>13098.5</v>
      </c>
      <c r="H312" s="4" t="e">
        <v>#N/A</v>
      </c>
      <c r="I312" s="4">
        <v>19897.5</v>
      </c>
      <c r="J312" s="4" t="e">
        <v>#N/A</v>
      </c>
      <c r="K312" s="3">
        <v>74.849999999999994</v>
      </c>
      <c r="L312" s="4">
        <v>13.3</v>
      </c>
      <c r="M312" s="5">
        <v>29238887</v>
      </c>
      <c r="N312" s="5">
        <v>13098</v>
      </c>
      <c r="O312" s="5">
        <v>-1</v>
      </c>
      <c r="P312" s="4">
        <v>85.6</v>
      </c>
      <c r="Q312" s="4">
        <v>86.6</v>
      </c>
      <c r="R312" s="4">
        <v>82.9</v>
      </c>
      <c r="S312" s="4" t="e">
        <v>#N/A</v>
      </c>
    </row>
    <row r="313" spans="1:19" x14ac:dyDescent="0.25">
      <c r="A313" t="s">
        <v>247</v>
      </c>
      <c r="B313" s="2">
        <v>34577</v>
      </c>
      <c r="C313" s="4" t="e">
        <v>#N/A</v>
      </c>
      <c r="G313" s="4">
        <v>13115.2</v>
      </c>
      <c r="H313" s="4" t="e">
        <v>#N/A</v>
      </c>
      <c r="I313" s="4">
        <v>19659.5</v>
      </c>
      <c r="J313" s="4" t="e">
        <v>#N/A</v>
      </c>
      <c r="K313" s="3">
        <v>75.44</v>
      </c>
      <c r="L313" s="4">
        <v>12</v>
      </c>
      <c r="M313" s="5">
        <v>30415913</v>
      </c>
      <c r="N313" s="5">
        <v>12776</v>
      </c>
      <c r="O313" s="5">
        <v>-1</v>
      </c>
      <c r="P313" s="4">
        <v>85.8</v>
      </c>
      <c r="Q313" s="4">
        <v>86.7</v>
      </c>
      <c r="R313" s="4">
        <v>83.7</v>
      </c>
      <c r="S313" s="4" t="e">
        <v>#N/A</v>
      </c>
    </row>
    <row r="314" spans="1:19" x14ac:dyDescent="0.25">
      <c r="A314" t="s">
        <v>248</v>
      </c>
      <c r="B314" s="2">
        <v>34607</v>
      </c>
      <c r="C314" s="4" t="e">
        <v>#N/A</v>
      </c>
      <c r="G314" s="4">
        <v>13176.9</v>
      </c>
      <c r="H314" s="4" t="e">
        <v>#N/A</v>
      </c>
      <c r="I314" s="4">
        <v>19779.3</v>
      </c>
      <c r="J314" s="4" t="e">
        <v>#N/A</v>
      </c>
      <c r="K314" s="3">
        <v>76.23</v>
      </c>
      <c r="L314" s="4">
        <v>12.4</v>
      </c>
      <c r="M314" s="5">
        <v>30319705</v>
      </c>
      <c r="N314" s="5">
        <v>12953</v>
      </c>
      <c r="O314" s="5">
        <v>-1</v>
      </c>
      <c r="P314" s="4">
        <v>85.9</v>
      </c>
      <c r="Q314" s="4">
        <v>86.9</v>
      </c>
      <c r="R314" s="4">
        <v>83.6</v>
      </c>
      <c r="S314" s="4" t="e">
        <v>#N/A</v>
      </c>
    </row>
    <row r="315" spans="1:19" x14ac:dyDescent="0.25">
      <c r="A315" t="s">
        <v>249</v>
      </c>
      <c r="B315" s="2">
        <v>34638</v>
      </c>
      <c r="C315" s="4" t="e">
        <v>#N/A</v>
      </c>
      <c r="G315" s="4">
        <v>13168.8</v>
      </c>
      <c r="H315" s="4" t="e">
        <v>#N/A</v>
      </c>
      <c r="I315" s="4">
        <v>20166.7</v>
      </c>
      <c r="J315" s="4" t="e">
        <v>#N/A</v>
      </c>
      <c r="K315" s="3">
        <v>75.97</v>
      </c>
      <c r="L315" s="4">
        <v>11.6</v>
      </c>
      <c r="M315" s="5">
        <v>30438350</v>
      </c>
      <c r="N315" s="5">
        <v>13134</v>
      </c>
      <c r="O315" s="5">
        <v>-1</v>
      </c>
      <c r="P315" s="4">
        <v>85.8</v>
      </c>
      <c r="Q315" s="4">
        <v>86.9</v>
      </c>
      <c r="R315" s="4">
        <v>84.1</v>
      </c>
      <c r="S315" s="4" t="e">
        <v>#N/A</v>
      </c>
    </row>
    <row r="316" spans="1:19" x14ac:dyDescent="0.25">
      <c r="A316" t="s">
        <v>250</v>
      </c>
      <c r="B316" s="2">
        <v>34668</v>
      </c>
      <c r="C316" s="4" t="e">
        <v>#N/A</v>
      </c>
      <c r="G316" s="4">
        <v>13259.2</v>
      </c>
      <c r="H316" s="4" t="e">
        <v>#N/A</v>
      </c>
      <c r="I316" s="4">
        <v>20888.3</v>
      </c>
      <c r="J316" s="4" t="e">
        <v>#N/A</v>
      </c>
      <c r="K316" s="3">
        <v>76.819999999999993</v>
      </c>
      <c r="L316" s="4">
        <v>11.3</v>
      </c>
      <c r="M316" s="5">
        <v>31317216</v>
      </c>
      <c r="N316" s="5">
        <v>13237</v>
      </c>
      <c r="O316" s="5">
        <v>-1</v>
      </c>
      <c r="P316" s="4">
        <v>86.1</v>
      </c>
      <c r="Q316" s="4">
        <v>87.2</v>
      </c>
      <c r="R316" s="4">
        <v>85.2</v>
      </c>
      <c r="S316" s="4" t="e">
        <v>#N/A</v>
      </c>
    </row>
    <row r="317" spans="1:19" x14ac:dyDescent="0.25">
      <c r="A317" t="s">
        <v>251</v>
      </c>
      <c r="B317" s="2">
        <v>34699</v>
      </c>
      <c r="C317" s="4" t="e">
        <v>#N/A</v>
      </c>
      <c r="G317" s="4">
        <v>13245.8</v>
      </c>
      <c r="H317" s="4" t="e">
        <v>#N/A</v>
      </c>
      <c r="I317" s="4">
        <v>21609.599999999999</v>
      </c>
      <c r="J317" s="4" t="e">
        <v>#N/A</v>
      </c>
      <c r="K317" s="3">
        <v>78.069999999999993</v>
      </c>
      <c r="L317" s="4">
        <v>13.3</v>
      </c>
      <c r="M317" s="5">
        <v>31780512</v>
      </c>
      <c r="N317" s="5">
        <v>12443</v>
      </c>
      <c r="O317" s="5">
        <v>-1</v>
      </c>
      <c r="P317" s="4">
        <v>86.4</v>
      </c>
      <c r="Q317" s="4">
        <v>87.6</v>
      </c>
      <c r="R317" s="4">
        <v>86</v>
      </c>
      <c r="S317" s="4" t="e">
        <v>#N/A</v>
      </c>
    </row>
    <row r="318" spans="1:19" x14ac:dyDescent="0.25">
      <c r="A318" t="s">
        <v>252</v>
      </c>
      <c r="B318" s="2">
        <v>34730</v>
      </c>
      <c r="C318" s="4" t="e">
        <v>#N/A</v>
      </c>
      <c r="G318" s="4">
        <v>13269.5</v>
      </c>
      <c r="H318" s="4" t="e">
        <v>#N/A</v>
      </c>
      <c r="I318" s="4">
        <v>22729.599999999999</v>
      </c>
      <c r="J318" s="4" t="e">
        <v>#N/A</v>
      </c>
      <c r="K318" s="3">
        <v>78.91</v>
      </c>
      <c r="L318" s="4">
        <v>11.2</v>
      </c>
      <c r="M318" s="5">
        <v>32947141</v>
      </c>
      <c r="N318" s="5">
        <v>12681</v>
      </c>
      <c r="O318" s="5">
        <v>-1</v>
      </c>
      <c r="P318" s="4">
        <v>86.6</v>
      </c>
      <c r="Q318" s="4">
        <v>87.8</v>
      </c>
      <c r="R318" s="4">
        <v>88</v>
      </c>
      <c r="S318" s="4" t="e">
        <v>#N/A</v>
      </c>
    </row>
    <row r="319" spans="1:19" x14ac:dyDescent="0.25">
      <c r="A319" t="s">
        <v>253</v>
      </c>
      <c r="B319" s="2">
        <v>34758</v>
      </c>
      <c r="C319" s="4" t="e">
        <v>#N/A</v>
      </c>
      <c r="G319" s="4">
        <v>13262.3</v>
      </c>
      <c r="H319" s="4" t="e">
        <v>#N/A</v>
      </c>
      <c r="I319" s="4">
        <v>22387.599999999999</v>
      </c>
      <c r="J319" s="4" t="e">
        <v>#N/A</v>
      </c>
      <c r="K319" s="3">
        <v>78.92</v>
      </c>
      <c r="L319" s="4">
        <v>8.8000000000000007</v>
      </c>
      <c r="M319" s="5">
        <v>32681667</v>
      </c>
      <c r="N319" s="5">
        <v>13011</v>
      </c>
      <c r="O319" s="5">
        <v>-1</v>
      </c>
      <c r="P319" s="4">
        <v>87</v>
      </c>
      <c r="Q319" s="4">
        <v>88.1</v>
      </c>
      <c r="R319" s="4">
        <v>88.3</v>
      </c>
      <c r="S319" s="4" t="e">
        <v>#N/A</v>
      </c>
    </row>
    <row r="320" spans="1:19" x14ac:dyDescent="0.25">
      <c r="A320" t="s">
        <v>254</v>
      </c>
      <c r="B320" s="2">
        <v>34789</v>
      </c>
      <c r="C320" s="4" t="e">
        <v>#N/A</v>
      </c>
      <c r="G320" s="4">
        <v>13290.5</v>
      </c>
      <c r="H320" s="4" t="e">
        <v>#N/A</v>
      </c>
      <c r="I320" s="4">
        <v>21738.799999999999</v>
      </c>
      <c r="J320" s="4" t="e">
        <v>#N/A</v>
      </c>
      <c r="K320" s="3">
        <v>78.36</v>
      </c>
      <c r="L320" s="4">
        <v>9.4</v>
      </c>
      <c r="M320" s="5">
        <v>32377982</v>
      </c>
      <c r="N320" s="5">
        <v>11382</v>
      </c>
      <c r="O320" s="5">
        <v>-1</v>
      </c>
      <c r="P320" s="4">
        <v>87.2</v>
      </c>
      <c r="Q320" s="4">
        <v>88.3</v>
      </c>
      <c r="R320" s="4">
        <v>88.9</v>
      </c>
      <c r="S320" s="4" t="e">
        <v>#N/A</v>
      </c>
    </row>
    <row r="321" spans="1:19" x14ac:dyDescent="0.25">
      <c r="A321" t="s">
        <v>255</v>
      </c>
      <c r="B321" s="2">
        <v>34819</v>
      </c>
      <c r="C321" s="4" t="e">
        <v>#N/A</v>
      </c>
      <c r="G321" s="4">
        <v>13268.9</v>
      </c>
      <c r="H321" s="4" t="e">
        <v>#N/A</v>
      </c>
      <c r="I321" s="4">
        <v>21689.3</v>
      </c>
      <c r="J321" s="4" t="e">
        <v>#N/A</v>
      </c>
      <c r="K321" s="3">
        <v>78.19</v>
      </c>
      <c r="L321" s="4">
        <v>9.6999999999999993</v>
      </c>
      <c r="M321" s="5">
        <v>32446902</v>
      </c>
      <c r="N321" s="5">
        <v>13012</v>
      </c>
      <c r="O321" s="5">
        <v>-1</v>
      </c>
      <c r="P321" s="4">
        <v>87.4</v>
      </c>
      <c r="Q321" s="4">
        <v>88.4</v>
      </c>
      <c r="R321" s="4">
        <v>88.4</v>
      </c>
      <c r="S321" s="4" t="e">
        <v>#N/A</v>
      </c>
    </row>
    <row r="322" spans="1:19" x14ac:dyDescent="0.25">
      <c r="A322" t="s">
        <v>256</v>
      </c>
      <c r="B322" s="2">
        <v>34850</v>
      </c>
      <c r="C322" s="4" t="e">
        <v>#N/A</v>
      </c>
      <c r="G322" s="4">
        <v>13265.8</v>
      </c>
      <c r="H322" s="4" t="e">
        <v>#N/A</v>
      </c>
      <c r="I322" s="4">
        <v>21626.799999999999</v>
      </c>
      <c r="J322" s="4" t="e">
        <v>#N/A</v>
      </c>
      <c r="K322" s="3">
        <v>78.11</v>
      </c>
      <c r="L322" s="4">
        <v>9.5</v>
      </c>
      <c r="M322" s="5">
        <v>32310969</v>
      </c>
      <c r="N322" s="5">
        <v>13247</v>
      </c>
      <c r="O322" s="5">
        <v>-1</v>
      </c>
      <c r="P322" s="4">
        <v>87.7</v>
      </c>
      <c r="Q322" s="4">
        <v>88.7</v>
      </c>
      <c r="R322" s="4">
        <v>88.2</v>
      </c>
      <c r="S322" s="4" t="e">
        <v>#N/A</v>
      </c>
    </row>
    <row r="323" spans="1:19" x14ac:dyDescent="0.25">
      <c r="A323" t="s">
        <v>257</v>
      </c>
      <c r="B323" s="2">
        <v>34880</v>
      </c>
      <c r="C323" s="4" t="e">
        <v>#N/A</v>
      </c>
      <c r="G323" s="4">
        <v>13278.2</v>
      </c>
      <c r="H323" s="4" t="e">
        <v>#N/A</v>
      </c>
      <c r="I323" s="4">
        <v>21872.5</v>
      </c>
      <c r="J323" s="4" t="e">
        <v>#N/A</v>
      </c>
      <c r="K323" s="3">
        <v>77.97</v>
      </c>
      <c r="L323" s="4">
        <v>9.6</v>
      </c>
      <c r="M323" s="5">
        <v>31963245</v>
      </c>
      <c r="N323" s="5">
        <v>13151</v>
      </c>
      <c r="O323" s="5">
        <v>-1</v>
      </c>
      <c r="P323" s="4">
        <v>87.7</v>
      </c>
      <c r="Q323" s="4">
        <v>88.9</v>
      </c>
      <c r="R323" s="4">
        <v>88.9</v>
      </c>
      <c r="S323" s="4" t="e">
        <v>#N/A</v>
      </c>
    </row>
    <row r="324" spans="1:19" x14ac:dyDescent="0.25">
      <c r="A324" t="s">
        <v>258</v>
      </c>
      <c r="B324" s="2">
        <v>34911</v>
      </c>
      <c r="C324" s="4" t="e">
        <v>#N/A</v>
      </c>
      <c r="G324" s="4">
        <v>13280.6</v>
      </c>
      <c r="H324" s="4" t="e">
        <v>#N/A</v>
      </c>
      <c r="I324" s="4">
        <v>20415.599999999999</v>
      </c>
      <c r="J324" s="4" t="e">
        <v>#N/A</v>
      </c>
      <c r="K324" s="3">
        <v>77.72</v>
      </c>
      <c r="L324" s="4">
        <v>9.1</v>
      </c>
      <c r="M324" s="5">
        <v>32325275</v>
      </c>
      <c r="N324" s="5">
        <v>12800</v>
      </c>
      <c r="O324" s="5">
        <v>-1</v>
      </c>
      <c r="P324" s="4">
        <v>87.8</v>
      </c>
      <c r="Q324" s="4">
        <v>88.9</v>
      </c>
      <c r="R324" s="4">
        <v>89.4</v>
      </c>
      <c r="S324" s="4" t="e">
        <v>#N/A</v>
      </c>
    </row>
    <row r="325" spans="1:19" x14ac:dyDescent="0.25">
      <c r="A325" t="s">
        <v>259</v>
      </c>
      <c r="B325" s="2">
        <v>34942</v>
      </c>
      <c r="C325" s="4" t="e">
        <v>#N/A</v>
      </c>
      <c r="G325" s="4">
        <v>13297.8</v>
      </c>
      <c r="H325" s="4" t="e">
        <v>#N/A</v>
      </c>
      <c r="I325" s="4">
        <v>22259.5</v>
      </c>
      <c r="J325" s="4" t="e">
        <v>#N/A</v>
      </c>
      <c r="K325" s="3">
        <v>77.89</v>
      </c>
      <c r="L325" s="4">
        <v>10.1</v>
      </c>
      <c r="M325" s="5">
        <v>32934660</v>
      </c>
      <c r="N325" s="5">
        <v>13425</v>
      </c>
      <c r="O325" s="5">
        <v>-1</v>
      </c>
      <c r="P325" s="4">
        <v>87.7</v>
      </c>
      <c r="Q325" s="4">
        <v>89.1</v>
      </c>
      <c r="R325" s="4">
        <v>89.5</v>
      </c>
      <c r="S325" s="4" t="e">
        <v>#N/A</v>
      </c>
    </row>
    <row r="326" spans="1:19" x14ac:dyDescent="0.25">
      <c r="A326" t="s">
        <v>260</v>
      </c>
      <c r="B326" s="2">
        <v>34972</v>
      </c>
      <c r="C326" s="4" t="e">
        <v>#N/A</v>
      </c>
      <c r="G326" s="4">
        <v>13331.2</v>
      </c>
      <c r="H326" s="4" t="e">
        <v>#N/A</v>
      </c>
      <c r="I326" s="4">
        <v>22401.9</v>
      </c>
      <c r="J326" s="4" t="e">
        <v>#N/A</v>
      </c>
      <c r="K326" s="3">
        <v>77.650000000000006</v>
      </c>
      <c r="L326" s="4">
        <v>9.3000000000000007</v>
      </c>
      <c r="M326" s="5">
        <v>32557499</v>
      </c>
      <c r="N326" s="5">
        <v>13181</v>
      </c>
      <c r="O326" s="5">
        <v>-1</v>
      </c>
      <c r="P326" s="4">
        <v>87.8</v>
      </c>
      <c r="Q326" s="4">
        <v>89.2</v>
      </c>
      <c r="R326" s="4">
        <v>89.7</v>
      </c>
      <c r="S326" s="4" t="e">
        <v>#N/A</v>
      </c>
    </row>
    <row r="327" spans="1:19" x14ac:dyDescent="0.25">
      <c r="A327" t="s">
        <v>261</v>
      </c>
      <c r="B327" s="2">
        <v>35003</v>
      </c>
      <c r="C327" s="4" t="e">
        <v>#N/A</v>
      </c>
      <c r="G327" s="4">
        <v>13347</v>
      </c>
      <c r="H327" s="4" t="e">
        <v>#N/A</v>
      </c>
      <c r="I327" s="4">
        <v>22384.400000000001</v>
      </c>
      <c r="J327" s="4" t="e">
        <v>#N/A</v>
      </c>
      <c r="K327" s="3">
        <v>77.61</v>
      </c>
      <c r="L327" s="4">
        <v>9.9</v>
      </c>
      <c r="M327" s="5">
        <v>32460231</v>
      </c>
      <c r="N327" s="5">
        <v>12971</v>
      </c>
      <c r="O327" s="5">
        <v>-1</v>
      </c>
      <c r="P327" s="4">
        <v>87.8</v>
      </c>
      <c r="Q327" s="4">
        <v>89.2</v>
      </c>
      <c r="R327" s="4">
        <v>89.5</v>
      </c>
      <c r="S327" s="4" t="e">
        <v>#N/A</v>
      </c>
    </row>
    <row r="328" spans="1:19" x14ac:dyDescent="0.25">
      <c r="A328" t="s">
        <v>262</v>
      </c>
      <c r="B328" s="2">
        <v>35033</v>
      </c>
      <c r="C328" s="4" t="e">
        <v>#N/A</v>
      </c>
      <c r="G328" s="4">
        <v>13315</v>
      </c>
      <c r="H328" s="4" t="e">
        <v>#N/A</v>
      </c>
      <c r="I328" s="4">
        <v>22424.2</v>
      </c>
      <c r="J328" s="4" t="e">
        <v>#N/A</v>
      </c>
      <c r="K328" s="3">
        <v>77.8</v>
      </c>
      <c r="L328" s="4">
        <v>8.8000000000000007</v>
      </c>
      <c r="M328" s="5">
        <v>32336444</v>
      </c>
      <c r="N328" s="5">
        <v>12687</v>
      </c>
      <c r="O328" s="5">
        <v>-1</v>
      </c>
      <c r="P328" s="4">
        <v>87.9</v>
      </c>
      <c r="Q328" s="4">
        <v>89.3</v>
      </c>
      <c r="R328" s="4">
        <v>89.7</v>
      </c>
      <c r="S328" s="4" t="e">
        <v>#N/A</v>
      </c>
    </row>
    <row r="329" spans="1:19" x14ac:dyDescent="0.25">
      <c r="A329" t="s">
        <v>263</v>
      </c>
      <c r="B329" s="2">
        <v>35064</v>
      </c>
      <c r="C329" s="4" t="e">
        <v>#N/A</v>
      </c>
      <c r="G329" s="4">
        <v>13356.8</v>
      </c>
      <c r="H329" s="4" t="e">
        <v>#N/A</v>
      </c>
      <c r="I329" s="4">
        <v>22798.3</v>
      </c>
      <c r="J329" s="4" t="e">
        <v>#N/A</v>
      </c>
      <c r="K329" s="3">
        <v>77.44</v>
      </c>
      <c r="L329" s="4">
        <v>8.6999999999999993</v>
      </c>
      <c r="M329" s="5">
        <v>32675336</v>
      </c>
      <c r="N329" s="5">
        <v>12842</v>
      </c>
      <c r="O329" s="5">
        <v>-1</v>
      </c>
      <c r="P329" s="4">
        <v>87.9</v>
      </c>
      <c r="Q329" s="4">
        <v>89.2</v>
      </c>
      <c r="R329" s="4">
        <v>89.8</v>
      </c>
      <c r="S329" s="4" t="e">
        <v>#N/A</v>
      </c>
    </row>
    <row r="330" spans="1:19" x14ac:dyDescent="0.25">
      <c r="A330" t="s">
        <v>264</v>
      </c>
      <c r="B330" s="2">
        <v>35095</v>
      </c>
      <c r="C330" s="4" t="e">
        <v>#N/A</v>
      </c>
      <c r="G330" s="4">
        <v>13374.5</v>
      </c>
      <c r="H330" s="4" t="e">
        <v>#N/A</v>
      </c>
      <c r="I330" s="4">
        <v>22621.599999999999</v>
      </c>
      <c r="J330" s="4" t="e">
        <v>#N/A</v>
      </c>
      <c r="K330" s="3">
        <v>78.19</v>
      </c>
      <c r="L330" s="4">
        <v>9.1</v>
      </c>
      <c r="M330" s="5">
        <v>33313043</v>
      </c>
      <c r="N330" s="5">
        <v>12470</v>
      </c>
      <c r="O330" s="5">
        <v>-1</v>
      </c>
      <c r="P330" s="4">
        <v>88</v>
      </c>
      <c r="Q330" s="4">
        <v>89.4</v>
      </c>
      <c r="R330" s="4">
        <v>89.6</v>
      </c>
      <c r="S330" s="4" t="e">
        <v>#N/A</v>
      </c>
    </row>
    <row r="331" spans="1:19" x14ac:dyDescent="0.25">
      <c r="A331" t="s">
        <v>265</v>
      </c>
      <c r="B331" s="2">
        <v>35124</v>
      </c>
      <c r="C331" s="4" t="e">
        <v>#N/A</v>
      </c>
      <c r="G331" s="4">
        <v>13399.4</v>
      </c>
      <c r="H331" s="4" t="e">
        <v>#N/A</v>
      </c>
      <c r="I331" s="4">
        <v>22669.200000000001</v>
      </c>
      <c r="J331" s="4" t="e">
        <v>#N/A</v>
      </c>
      <c r="K331" s="3">
        <v>78.17</v>
      </c>
      <c r="L331" s="4">
        <v>11.6</v>
      </c>
      <c r="M331" s="5">
        <v>32382751</v>
      </c>
      <c r="N331" s="5">
        <v>12491</v>
      </c>
      <c r="O331" s="5">
        <v>-1</v>
      </c>
      <c r="P331" s="4">
        <v>88.1</v>
      </c>
      <c r="Q331" s="4">
        <v>89.5</v>
      </c>
      <c r="R331" s="4">
        <v>89.4</v>
      </c>
      <c r="S331" s="4" t="e">
        <v>#N/A</v>
      </c>
    </row>
    <row r="332" spans="1:19" x14ac:dyDescent="0.25">
      <c r="A332" t="s">
        <v>266</v>
      </c>
      <c r="B332" s="2">
        <v>35155</v>
      </c>
      <c r="C332" s="4" t="e">
        <v>#N/A</v>
      </c>
      <c r="G332" s="4">
        <v>13377.2</v>
      </c>
      <c r="H332" s="4" t="e">
        <v>#N/A</v>
      </c>
      <c r="I332" s="4">
        <v>22338.799999999999</v>
      </c>
      <c r="J332" s="4" t="e">
        <v>#N/A</v>
      </c>
      <c r="K332" s="3">
        <v>77.680000000000007</v>
      </c>
      <c r="L332" s="4">
        <v>10.8</v>
      </c>
      <c r="M332" s="5">
        <v>31809045</v>
      </c>
      <c r="N332" s="5">
        <v>10971</v>
      </c>
      <c r="O332" s="5">
        <v>-1</v>
      </c>
      <c r="P332" s="4">
        <v>88.5</v>
      </c>
      <c r="Q332" s="4">
        <v>89.6</v>
      </c>
      <c r="R332" s="4">
        <v>88.5</v>
      </c>
      <c r="S332" s="4" t="e">
        <v>#N/A</v>
      </c>
    </row>
    <row r="333" spans="1:19" x14ac:dyDescent="0.25">
      <c r="A333" t="s">
        <v>267</v>
      </c>
      <c r="B333" s="2">
        <v>35185</v>
      </c>
      <c r="C333" s="4" t="e">
        <v>#N/A</v>
      </c>
      <c r="G333" s="4">
        <v>13404.1</v>
      </c>
      <c r="H333" s="4" t="e">
        <v>#N/A</v>
      </c>
      <c r="I333" s="4">
        <v>23004</v>
      </c>
      <c r="J333" s="4" t="e">
        <v>#N/A</v>
      </c>
      <c r="K333" s="3">
        <v>78.069999999999993</v>
      </c>
      <c r="L333" s="4">
        <v>10.4</v>
      </c>
      <c r="M333" s="5">
        <v>32203950</v>
      </c>
      <c r="N333" s="5">
        <v>12526</v>
      </c>
      <c r="O333" s="5">
        <v>-1</v>
      </c>
      <c r="P333" s="4">
        <v>88.7</v>
      </c>
      <c r="Q333" s="4">
        <v>89.8</v>
      </c>
      <c r="R333" s="4">
        <v>88.2</v>
      </c>
      <c r="S333" s="4" t="e">
        <v>#N/A</v>
      </c>
    </row>
    <row r="334" spans="1:19" x14ac:dyDescent="0.25">
      <c r="A334" t="s">
        <v>268</v>
      </c>
      <c r="B334" s="2">
        <v>35216</v>
      </c>
      <c r="C334" s="4" t="e">
        <v>#N/A</v>
      </c>
      <c r="G334" s="4">
        <v>13425.6</v>
      </c>
      <c r="H334" s="4" t="e">
        <v>#N/A</v>
      </c>
      <c r="I334" s="4">
        <v>23445.599999999999</v>
      </c>
      <c r="J334" s="4" t="e">
        <v>#N/A</v>
      </c>
      <c r="K334" s="3">
        <v>78.47</v>
      </c>
      <c r="L334" s="4">
        <v>11.4</v>
      </c>
      <c r="M334" s="5">
        <v>33851486</v>
      </c>
      <c r="N334" s="5">
        <v>12654</v>
      </c>
      <c r="O334" s="5">
        <v>-1</v>
      </c>
      <c r="P334" s="4">
        <v>88.9</v>
      </c>
      <c r="Q334" s="4">
        <v>90</v>
      </c>
      <c r="R334" s="4">
        <v>89.1</v>
      </c>
      <c r="S334" s="4" t="e">
        <v>#N/A</v>
      </c>
    </row>
    <row r="335" spans="1:19" x14ac:dyDescent="0.25">
      <c r="A335" t="s">
        <v>269</v>
      </c>
      <c r="B335" s="2">
        <v>35246</v>
      </c>
      <c r="C335" s="4" t="e">
        <v>#N/A</v>
      </c>
      <c r="G335" s="4">
        <v>13412.9</v>
      </c>
      <c r="H335" s="4" t="e">
        <v>#N/A</v>
      </c>
      <c r="I335" s="4">
        <v>23417.9</v>
      </c>
      <c r="J335" s="4" t="e">
        <v>#N/A</v>
      </c>
      <c r="K335" s="3">
        <v>78.66</v>
      </c>
      <c r="L335" s="4">
        <v>10.5</v>
      </c>
      <c r="M335" s="5">
        <v>33830255</v>
      </c>
      <c r="N335" s="5">
        <v>12413</v>
      </c>
      <c r="O335" s="5">
        <v>-1</v>
      </c>
      <c r="P335" s="4">
        <v>88.9</v>
      </c>
      <c r="Q335" s="4">
        <v>90</v>
      </c>
      <c r="R335" s="4">
        <v>88.7</v>
      </c>
      <c r="S335" s="4" t="e">
        <v>#N/A</v>
      </c>
    </row>
    <row r="336" spans="1:19" x14ac:dyDescent="0.25">
      <c r="A336" t="s">
        <v>270</v>
      </c>
      <c r="B336" s="2">
        <v>35277</v>
      </c>
      <c r="C336" s="4" t="e">
        <v>#N/A</v>
      </c>
      <c r="G336" s="4">
        <v>13440.4</v>
      </c>
      <c r="H336" s="4" t="e">
        <v>#N/A</v>
      </c>
      <c r="I336" s="4">
        <v>23619.8</v>
      </c>
      <c r="J336" s="4" t="e">
        <v>#N/A</v>
      </c>
      <c r="K336" s="3">
        <v>79.459999999999994</v>
      </c>
      <c r="L336" s="4">
        <v>12</v>
      </c>
      <c r="M336" s="5">
        <v>34420299</v>
      </c>
      <c r="N336" s="5">
        <v>12725</v>
      </c>
      <c r="O336" s="5">
        <v>-1</v>
      </c>
      <c r="P336" s="4">
        <v>88.9</v>
      </c>
      <c r="Q336" s="4">
        <v>90.1</v>
      </c>
      <c r="R336" s="4">
        <v>88.7</v>
      </c>
      <c r="S336" s="4" t="e">
        <v>#N/A</v>
      </c>
    </row>
    <row r="337" spans="1:19" x14ac:dyDescent="0.25">
      <c r="A337" t="s">
        <v>271</v>
      </c>
      <c r="B337" s="2">
        <v>35308</v>
      </c>
      <c r="C337" s="4" t="e">
        <v>#N/A</v>
      </c>
      <c r="G337" s="4">
        <v>13456.6</v>
      </c>
      <c r="H337" s="4" t="e">
        <v>#N/A</v>
      </c>
      <c r="I337" s="4">
        <v>24058.3</v>
      </c>
      <c r="J337" s="4" t="e">
        <v>#N/A</v>
      </c>
      <c r="K337" s="3">
        <v>79.73</v>
      </c>
      <c r="L337" s="4">
        <v>11.4</v>
      </c>
      <c r="M337" s="5">
        <v>33709689</v>
      </c>
      <c r="N337" s="5">
        <v>12260</v>
      </c>
      <c r="O337" s="5">
        <v>-1</v>
      </c>
      <c r="P337" s="4">
        <v>89</v>
      </c>
      <c r="Q337" s="4">
        <v>90.2</v>
      </c>
      <c r="R337" s="4">
        <v>89.4</v>
      </c>
      <c r="S337" s="4" t="e">
        <v>#N/A</v>
      </c>
    </row>
    <row r="338" spans="1:19" x14ac:dyDescent="0.25">
      <c r="A338" t="s">
        <v>272</v>
      </c>
      <c r="B338" s="2">
        <v>35338</v>
      </c>
      <c r="C338" s="4" t="e">
        <v>#N/A</v>
      </c>
      <c r="G338" s="4">
        <v>13414.4</v>
      </c>
      <c r="H338" s="4" t="e">
        <v>#N/A</v>
      </c>
      <c r="I338" s="4">
        <v>24313</v>
      </c>
      <c r="J338" s="4" t="e">
        <v>#N/A</v>
      </c>
      <c r="K338" s="3">
        <v>79.709999999999994</v>
      </c>
      <c r="L338" s="4">
        <v>10.5</v>
      </c>
      <c r="M338" s="5">
        <v>34128926</v>
      </c>
      <c r="N338" s="5">
        <v>12400</v>
      </c>
      <c r="O338" s="5">
        <v>-1</v>
      </c>
      <c r="P338" s="4">
        <v>89.1</v>
      </c>
      <c r="Q338" s="4">
        <v>90.3</v>
      </c>
      <c r="R338" s="4">
        <v>89.3</v>
      </c>
      <c r="S338" s="4" t="e">
        <v>#N/A</v>
      </c>
    </row>
    <row r="339" spans="1:19" x14ac:dyDescent="0.25">
      <c r="A339" t="s">
        <v>273</v>
      </c>
      <c r="B339" s="2">
        <v>35369</v>
      </c>
      <c r="C339" s="4" t="e">
        <v>#N/A</v>
      </c>
      <c r="G339" s="4">
        <v>13412.8</v>
      </c>
      <c r="H339" s="4" t="e">
        <v>#N/A</v>
      </c>
      <c r="I339" s="4">
        <v>22659.599999999999</v>
      </c>
      <c r="J339" s="4" t="e">
        <v>#N/A</v>
      </c>
      <c r="K339" s="3">
        <v>79.459999999999994</v>
      </c>
      <c r="L339" s="4">
        <v>11.4</v>
      </c>
      <c r="M339" s="5">
        <v>32930325</v>
      </c>
      <c r="N339" s="5">
        <v>12276</v>
      </c>
      <c r="O339" s="5">
        <v>-1</v>
      </c>
      <c r="P339" s="4">
        <v>89.4</v>
      </c>
      <c r="Q339" s="4">
        <v>90.3</v>
      </c>
      <c r="R339" s="4">
        <v>88.5</v>
      </c>
      <c r="S339" s="4" t="e">
        <v>#N/A</v>
      </c>
    </row>
    <row r="340" spans="1:19" x14ac:dyDescent="0.25">
      <c r="A340" t="s">
        <v>274</v>
      </c>
      <c r="B340" s="2">
        <v>35399</v>
      </c>
      <c r="C340" s="4" t="e">
        <v>#N/A</v>
      </c>
      <c r="G340" s="4">
        <v>13441.5</v>
      </c>
      <c r="H340" s="4" t="e">
        <v>#N/A</v>
      </c>
      <c r="I340" s="4">
        <v>23597.9</v>
      </c>
      <c r="J340" s="4" t="e">
        <v>#N/A</v>
      </c>
      <c r="K340" s="3">
        <v>80.7</v>
      </c>
      <c r="L340" s="4">
        <v>11.9</v>
      </c>
      <c r="M340" s="5">
        <v>33911977</v>
      </c>
      <c r="N340" s="5">
        <v>11992</v>
      </c>
      <c r="O340" s="5">
        <v>-1</v>
      </c>
      <c r="P340" s="4">
        <v>89.7</v>
      </c>
      <c r="Q340" s="4">
        <v>90.7</v>
      </c>
      <c r="R340" s="4">
        <v>88.3</v>
      </c>
      <c r="S340" s="4" t="e">
        <v>#N/A</v>
      </c>
    </row>
    <row r="341" spans="1:19" x14ac:dyDescent="0.25">
      <c r="A341" t="s">
        <v>275</v>
      </c>
      <c r="B341" s="2">
        <v>35430</v>
      </c>
      <c r="C341" s="4" t="e">
        <v>#N/A</v>
      </c>
      <c r="G341" s="4">
        <v>13465.7</v>
      </c>
      <c r="H341" s="4" t="e">
        <v>#N/A</v>
      </c>
      <c r="I341" s="4">
        <v>23560.799999999999</v>
      </c>
      <c r="J341" s="4" t="e">
        <v>#N/A</v>
      </c>
      <c r="K341" s="3">
        <v>79.36</v>
      </c>
      <c r="L341" s="4">
        <v>13</v>
      </c>
      <c r="M341" s="5">
        <v>34318516</v>
      </c>
      <c r="N341" s="5">
        <v>11870</v>
      </c>
      <c r="O341" s="5">
        <v>-1</v>
      </c>
      <c r="P341" s="4">
        <v>89.9</v>
      </c>
      <c r="Q341" s="4">
        <v>90.9</v>
      </c>
      <c r="R341" s="4">
        <v>88.7</v>
      </c>
      <c r="S341" s="4" t="e">
        <v>#N/A</v>
      </c>
    </row>
    <row r="342" spans="1:19" x14ac:dyDescent="0.25">
      <c r="A342" t="s">
        <v>276</v>
      </c>
      <c r="B342" s="2">
        <v>35461</v>
      </c>
      <c r="C342" s="4" t="e">
        <v>#N/A</v>
      </c>
      <c r="G342" s="4">
        <v>13535.9</v>
      </c>
      <c r="H342" s="4" t="e">
        <v>#N/A</v>
      </c>
      <c r="I342" s="4">
        <v>24928.5</v>
      </c>
      <c r="J342" s="4">
        <v>22340.5</v>
      </c>
      <c r="K342" s="3">
        <v>82.01</v>
      </c>
      <c r="L342" s="4">
        <v>12.9</v>
      </c>
      <c r="M342" s="5">
        <v>36282669</v>
      </c>
      <c r="N342" s="5">
        <v>12160</v>
      </c>
      <c r="O342" s="5">
        <v>-1</v>
      </c>
      <c r="P342" s="4">
        <v>90</v>
      </c>
      <c r="Q342" s="4">
        <v>91</v>
      </c>
      <c r="R342" s="4">
        <v>88.4</v>
      </c>
      <c r="S342" s="4">
        <v>87.9</v>
      </c>
    </row>
    <row r="343" spans="1:19" x14ac:dyDescent="0.25">
      <c r="A343" t="s">
        <v>277</v>
      </c>
      <c r="B343" s="2">
        <v>35489</v>
      </c>
      <c r="C343" s="4" t="e">
        <v>#N/A</v>
      </c>
      <c r="G343" s="4">
        <v>13538.1</v>
      </c>
      <c r="H343" s="4" t="e">
        <v>#N/A</v>
      </c>
      <c r="I343" s="4">
        <v>24695.9</v>
      </c>
      <c r="J343" s="4">
        <v>22619.1</v>
      </c>
      <c r="K343" s="3">
        <v>82.92</v>
      </c>
      <c r="L343" s="4">
        <v>13.4</v>
      </c>
      <c r="M343" s="5">
        <v>35242254</v>
      </c>
      <c r="N343" s="5">
        <v>12380</v>
      </c>
      <c r="O343" s="5">
        <v>-1</v>
      </c>
      <c r="P343" s="4">
        <v>90.1</v>
      </c>
      <c r="Q343" s="4">
        <v>91</v>
      </c>
      <c r="R343" s="4">
        <v>88.7</v>
      </c>
      <c r="S343" s="4">
        <v>87.2</v>
      </c>
    </row>
    <row r="344" spans="1:19" x14ac:dyDescent="0.25">
      <c r="A344" t="s">
        <v>278</v>
      </c>
      <c r="B344" s="2">
        <v>35520</v>
      </c>
      <c r="C344" s="4" t="e">
        <v>#N/A</v>
      </c>
      <c r="G344" s="4">
        <v>13569.8</v>
      </c>
      <c r="H344" s="4" t="e">
        <v>#N/A</v>
      </c>
      <c r="I344" s="4">
        <v>24535.9</v>
      </c>
      <c r="J344" s="4">
        <v>22532.6</v>
      </c>
      <c r="K344" s="3">
        <v>82.43</v>
      </c>
      <c r="L344" s="4">
        <v>12.2</v>
      </c>
      <c r="M344" s="5">
        <v>35481900</v>
      </c>
      <c r="N344" s="5">
        <v>11447</v>
      </c>
      <c r="O344" s="5">
        <v>-1</v>
      </c>
      <c r="P344" s="4">
        <v>90.2</v>
      </c>
      <c r="Q344" s="4">
        <v>91.2</v>
      </c>
      <c r="R344" s="4">
        <v>89.1</v>
      </c>
      <c r="S344" s="4">
        <v>86</v>
      </c>
    </row>
    <row r="345" spans="1:19" x14ac:dyDescent="0.25">
      <c r="A345" t="s">
        <v>279</v>
      </c>
      <c r="B345" s="2">
        <v>35550</v>
      </c>
      <c r="C345" s="4" t="e">
        <v>#N/A</v>
      </c>
      <c r="G345" s="4">
        <v>13571.2</v>
      </c>
      <c r="H345" s="4" t="e">
        <v>#N/A</v>
      </c>
      <c r="I345" s="4">
        <v>24791.8</v>
      </c>
      <c r="J345" s="4">
        <v>22675.8</v>
      </c>
      <c r="K345" s="3">
        <v>83.58</v>
      </c>
      <c r="L345" s="4">
        <v>13.7</v>
      </c>
      <c r="M345" s="5">
        <v>36033571</v>
      </c>
      <c r="N345" s="5">
        <v>12671</v>
      </c>
      <c r="O345" s="5">
        <v>-1</v>
      </c>
      <c r="P345" s="4">
        <v>90.2</v>
      </c>
      <c r="Q345" s="4">
        <v>91.4</v>
      </c>
      <c r="R345" s="4">
        <v>90</v>
      </c>
      <c r="S345" s="4">
        <v>86.6</v>
      </c>
    </row>
    <row r="346" spans="1:19" x14ac:dyDescent="0.25">
      <c r="A346" t="s">
        <v>280</v>
      </c>
      <c r="B346" s="2">
        <v>35581</v>
      </c>
      <c r="C346" s="4" t="e">
        <v>#N/A</v>
      </c>
      <c r="G346" s="4">
        <v>13637.2</v>
      </c>
      <c r="H346" s="4" t="e">
        <v>#N/A</v>
      </c>
      <c r="I346" s="4">
        <v>24888.799999999999</v>
      </c>
      <c r="J346" s="4">
        <v>22904.799999999999</v>
      </c>
      <c r="K346" s="3">
        <v>83.73</v>
      </c>
      <c r="L346" s="4">
        <v>13.1</v>
      </c>
      <c r="M346" s="5">
        <v>37186404</v>
      </c>
      <c r="N346" s="5">
        <v>11592</v>
      </c>
      <c r="O346" s="5">
        <v>-1</v>
      </c>
      <c r="P346" s="4">
        <v>90.2</v>
      </c>
      <c r="Q346" s="4">
        <v>91.4</v>
      </c>
      <c r="R346" s="4">
        <v>89.9</v>
      </c>
      <c r="S346" s="4">
        <v>86</v>
      </c>
    </row>
    <row r="347" spans="1:19" x14ac:dyDescent="0.25">
      <c r="A347" t="s">
        <v>281</v>
      </c>
      <c r="B347" s="2">
        <v>35611</v>
      </c>
      <c r="C347" s="4" t="e">
        <v>#N/A</v>
      </c>
      <c r="G347" s="4">
        <v>13690</v>
      </c>
      <c r="H347" s="4" t="e">
        <v>#N/A</v>
      </c>
      <c r="I347" s="4">
        <v>24621.200000000001</v>
      </c>
      <c r="J347" s="4">
        <v>22967.5</v>
      </c>
      <c r="K347" s="3">
        <v>83.04</v>
      </c>
      <c r="L347" s="4">
        <v>12.4</v>
      </c>
      <c r="M347" s="5">
        <v>35022384</v>
      </c>
      <c r="N347" s="5">
        <v>11981</v>
      </c>
      <c r="O347" s="5">
        <v>-1</v>
      </c>
      <c r="P347" s="4">
        <v>90.3</v>
      </c>
      <c r="Q347" s="4">
        <v>91.8</v>
      </c>
      <c r="R347" s="4">
        <v>89.6</v>
      </c>
      <c r="S347" s="4">
        <v>86.1</v>
      </c>
    </row>
    <row r="348" spans="1:19" x14ac:dyDescent="0.25">
      <c r="A348" t="s">
        <v>282</v>
      </c>
      <c r="B348" s="2">
        <v>35642</v>
      </c>
      <c r="C348" s="4" t="e">
        <v>#N/A</v>
      </c>
      <c r="G348" s="4">
        <v>13731.5</v>
      </c>
      <c r="H348" s="4" t="e">
        <v>#N/A</v>
      </c>
      <c r="I348" s="4">
        <v>25470.7</v>
      </c>
      <c r="J348" s="4">
        <v>23254.5</v>
      </c>
      <c r="K348" s="3">
        <v>85.13</v>
      </c>
      <c r="L348" s="4">
        <v>14</v>
      </c>
      <c r="M348" s="5">
        <v>37906900</v>
      </c>
      <c r="N348" s="5">
        <v>11643</v>
      </c>
      <c r="O348" s="5">
        <v>-1</v>
      </c>
      <c r="P348" s="4">
        <v>90.4</v>
      </c>
      <c r="Q348" s="4">
        <v>91.5</v>
      </c>
      <c r="R348" s="4">
        <v>89.4</v>
      </c>
      <c r="S348" s="4">
        <v>85.6</v>
      </c>
    </row>
    <row r="349" spans="1:19" x14ac:dyDescent="0.25">
      <c r="A349" t="s">
        <v>283</v>
      </c>
      <c r="B349" s="2">
        <v>35673</v>
      </c>
      <c r="C349" s="4" t="e">
        <v>#N/A</v>
      </c>
      <c r="G349" s="4">
        <v>13798.9</v>
      </c>
      <c r="H349" s="4" t="e">
        <v>#N/A</v>
      </c>
      <c r="I349" s="4">
        <v>25100.799999999999</v>
      </c>
      <c r="J349" s="4">
        <v>23110.400000000001</v>
      </c>
      <c r="K349" s="3">
        <v>84.97</v>
      </c>
      <c r="L349" s="4">
        <v>12.2</v>
      </c>
      <c r="M349" s="5">
        <v>35915927</v>
      </c>
      <c r="N349" s="5">
        <v>12060</v>
      </c>
      <c r="O349" s="5">
        <v>-1</v>
      </c>
      <c r="P349" s="4">
        <v>90.6</v>
      </c>
      <c r="Q349" s="4">
        <v>91.6</v>
      </c>
      <c r="R349" s="4">
        <v>89.9</v>
      </c>
      <c r="S349" s="4">
        <v>85.9</v>
      </c>
    </row>
    <row r="350" spans="1:19" x14ac:dyDescent="0.25">
      <c r="A350" t="s">
        <v>284</v>
      </c>
      <c r="B350" s="2">
        <v>35703</v>
      </c>
      <c r="C350" s="4" t="e">
        <v>#N/A</v>
      </c>
      <c r="G350" s="4">
        <v>13815.9</v>
      </c>
      <c r="H350" s="4" t="e">
        <v>#N/A</v>
      </c>
      <c r="I350" s="4">
        <v>25515.599999999999</v>
      </c>
      <c r="J350" s="4">
        <v>23172</v>
      </c>
      <c r="K350" s="3">
        <v>84.86</v>
      </c>
      <c r="L350" s="4">
        <v>14.7</v>
      </c>
      <c r="M350" s="5">
        <v>36909557</v>
      </c>
      <c r="N350" s="5">
        <v>11956</v>
      </c>
      <c r="O350" s="5">
        <v>-1</v>
      </c>
      <c r="P350" s="4">
        <v>90.6</v>
      </c>
      <c r="Q350" s="4">
        <v>91.7</v>
      </c>
      <c r="R350" s="4">
        <v>89.7</v>
      </c>
      <c r="S350" s="4">
        <v>86.1</v>
      </c>
    </row>
    <row r="351" spans="1:19" x14ac:dyDescent="0.25">
      <c r="A351" t="s">
        <v>285</v>
      </c>
      <c r="B351" s="2">
        <v>35734</v>
      </c>
      <c r="C351" s="4" t="e">
        <v>#N/A</v>
      </c>
      <c r="G351" s="4">
        <v>13833.1</v>
      </c>
      <c r="H351" s="4" t="e">
        <v>#N/A</v>
      </c>
      <c r="I351" s="4">
        <v>25145.599999999999</v>
      </c>
      <c r="J351" s="4">
        <v>23598.5</v>
      </c>
      <c r="K351" s="3">
        <v>85.89</v>
      </c>
      <c r="L351" s="4">
        <v>12.9</v>
      </c>
      <c r="M351" s="5">
        <v>37065238</v>
      </c>
      <c r="N351" s="5">
        <v>11878</v>
      </c>
      <c r="O351" s="5">
        <v>-1</v>
      </c>
      <c r="P351" s="4">
        <v>90.6</v>
      </c>
      <c r="Q351" s="4">
        <v>91.8</v>
      </c>
      <c r="R351" s="4">
        <v>89.6</v>
      </c>
      <c r="S351" s="4">
        <v>86</v>
      </c>
    </row>
    <row r="352" spans="1:19" x14ac:dyDescent="0.25">
      <c r="A352" t="s">
        <v>286</v>
      </c>
      <c r="B352" s="2">
        <v>35764</v>
      </c>
      <c r="C352" s="4" t="e">
        <v>#N/A</v>
      </c>
      <c r="G352" s="4">
        <v>13859.5</v>
      </c>
      <c r="H352" s="4" t="e">
        <v>#N/A</v>
      </c>
      <c r="I352" s="4">
        <v>26119.7</v>
      </c>
      <c r="J352" s="4">
        <v>23592</v>
      </c>
      <c r="K352" s="3">
        <v>86.04</v>
      </c>
      <c r="L352" s="4">
        <v>12.3</v>
      </c>
      <c r="M352" s="5">
        <v>38042276</v>
      </c>
      <c r="N352" s="5">
        <v>11641</v>
      </c>
      <c r="O352" s="5">
        <v>-1</v>
      </c>
      <c r="P352" s="4">
        <v>90.5</v>
      </c>
      <c r="Q352" s="4">
        <v>91.7</v>
      </c>
      <c r="R352" s="4">
        <v>90.1</v>
      </c>
      <c r="S352" s="4">
        <v>86.6</v>
      </c>
    </row>
    <row r="353" spans="1:19" x14ac:dyDescent="0.25">
      <c r="A353" t="s">
        <v>287</v>
      </c>
      <c r="B353" s="2">
        <v>35795</v>
      </c>
      <c r="C353" s="4" t="e">
        <v>#N/A</v>
      </c>
      <c r="G353" s="4">
        <v>13874.9</v>
      </c>
      <c r="H353" s="4" t="e">
        <v>#N/A</v>
      </c>
      <c r="I353" s="4">
        <v>26726.9</v>
      </c>
      <c r="J353" s="4">
        <v>24439</v>
      </c>
      <c r="K353" s="3">
        <v>86.36</v>
      </c>
      <c r="L353" s="4">
        <v>11.9</v>
      </c>
      <c r="M353" s="5">
        <v>35681018</v>
      </c>
      <c r="N353" s="5">
        <v>11744</v>
      </c>
      <c r="O353" s="5">
        <v>-1</v>
      </c>
      <c r="P353" s="4">
        <v>90.6</v>
      </c>
      <c r="Q353" s="4">
        <v>91.7</v>
      </c>
      <c r="R353" s="4">
        <v>90</v>
      </c>
      <c r="S353" s="4">
        <v>86.1</v>
      </c>
    </row>
    <row r="354" spans="1:19" x14ac:dyDescent="0.25">
      <c r="A354" t="s">
        <v>288</v>
      </c>
      <c r="B354" s="2">
        <v>35826</v>
      </c>
      <c r="C354" s="4" t="e">
        <v>#N/A</v>
      </c>
      <c r="G354" s="4">
        <v>13864.8</v>
      </c>
      <c r="H354" s="4" t="e">
        <v>#N/A</v>
      </c>
      <c r="I354" s="4">
        <v>25749.4</v>
      </c>
      <c r="J354" s="4">
        <v>23220.799999999999</v>
      </c>
      <c r="K354" s="3">
        <v>85.78</v>
      </c>
      <c r="L354" s="4">
        <v>11.5</v>
      </c>
      <c r="M354" s="5">
        <v>36278379</v>
      </c>
      <c r="N354" s="5">
        <v>11832</v>
      </c>
      <c r="O354" s="5">
        <v>-1</v>
      </c>
      <c r="P354" s="4">
        <v>91.1</v>
      </c>
      <c r="Q354" s="4">
        <v>92.2</v>
      </c>
      <c r="R354" s="4">
        <v>90.2</v>
      </c>
      <c r="S354" s="4">
        <v>86.3</v>
      </c>
    </row>
    <row r="355" spans="1:19" x14ac:dyDescent="0.25">
      <c r="A355" t="s">
        <v>289</v>
      </c>
      <c r="B355" s="2">
        <v>35854</v>
      </c>
      <c r="C355" s="4" t="e">
        <v>#N/A</v>
      </c>
      <c r="G355" s="4">
        <v>13914.5</v>
      </c>
      <c r="H355" s="4" t="e">
        <v>#N/A</v>
      </c>
      <c r="I355" s="4">
        <v>26642.7</v>
      </c>
      <c r="J355" s="4">
        <v>23703.3</v>
      </c>
      <c r="K355" s="3">
        <v>86.87</v>
      </c>
      <c r="L355" s="4">
        <v>12.1</v>
      </c>
      <c r="M355" s="5">
        <v>37015125</v>
      </c>
      <c r="N355" s="5">
        <v>11917</v>
      </c>
      <c r="O355" s="5">
        <v>-1</v>
      </c>
      <c r="P355" s="4">
        <v>91.1</v>
      </c>
      <c r="Q355" s="4">
        <v>92.4</v>
      </c>
      <c r="R355" s="4">
        <v>90.3</v>
      </c>
      <c r="S355" s="4">
        <v>85.8</v>
      </c>
    </row>
    <row r="356" spans="1:19" x14ac:dyDescent="0.25">
      <c r="A356" t="s">
        <v>290</v>
      </c>
      <c r="B356" s="2">
        <v>35885</v>
      </c>
      <c r="C356" s="4" t="e">
        <v>#N/A</v>
      </c>
      <c r="G356" s="4">
        <v>13949.4</v>
      </c>
      <c r="H356" s="4" t="e">
        <v>#N/A</v>
      </c>
      <c r="I356" s="4">
        <v>26285.200000000001</v>
      </c>
      <c r="J356" s="4">
        <v>23641.8</v>
      </c>
      <c r="K356" s="3">
        <v>87.76</v>
      </c>
      <c r="L356" s="4">
        <v>13.3</v>
      </c>
      <c r="M356" s="5">
        <v>36772902</v>
      </c>
      <c r="N356" s="5">
        <v>12418</v>
      </c>
      <c r="O356" s="5">
        <v>-1</v>
      </c>
      <c r="P356" s="4">
        <v>91.1</v>
      </c>
      <c r="Q356" s="4">
        <v>92.4</v>
      </c>
      <c r="R356" s="4">
        <v>89.5</v>
      </c>
      <c r="S356" s="4">
        <v>84.6</v>
      </c>
    </row>
    <row r="357" spans="1:19" x14ac:dyDescent="0.25">
      <c r="A357" t="s">
        <v>291</v>
      </c>
      <c r="B357" s="2">
        <v>35915</v>
      </c>
      <c r="C357" s="4" t="e">
        <v>#N/A</v>
      </c>
      <c r="G357" s="4">
        <v>13977.6</v>
      </c>
      <c r="H357" s="4" t="e">
        <v>#N/A</v>
      </c>
      <c r="I357" s="4">
        <v>26925.4</v>
      </c>
      <c r="J357" s="4">
        <v>24159.7</v>
      </c>
      <c r="K357" s="3">
        <v>87.39</v>
      </c>
      <c r="L357" s="4">
        <v>13.9</v>
      </c>
      <c r="M357" s="5">
        <v>36934733</v>
      </c>
      <c r="N357" s="5">
        <v>11483</v>
      </c>
      <c r="O357" s="5">
        <v>-1</v>
      </c>
      <c r="P357" s="4">
        <v>91</v>
      </c>
      <c r="Q357" s="4">
        <v>92.5</v>
      </c>
      <c r="R357" s="4">
        <v>90.3</v>
      </c>
      <c r="S357" s="4">
        <v>84.5</v>
      </c>
    </row>
    <row r="358" spans="1:19" x14ac:dyDescent="0.25">
      <c r="A358" t="s">
        <v>292</v>
      </c>
      <c r="B358" s="2">
        <v>35946</v>
      </c>
      <c r="C358" s="4" t="e">
        <v>#N/A</v>
      </c>
      <c r="G358" s="4">
        <v>13993.3</v>
      </c>
      <c r="H358" s="4" t="e">
        <v>#N/A</v>
      </c>
      <c r="I358" s="4">
        <v>26665.3</v>
      </c>
      <c r="J358" s="4">
        <v>24118.5</v>
      </c>
      <c r="K358" s="3">
        <v>86.7</v>
      </c>
      <c r="L358" s="4">
        <v>11.9</v>
      </c>
      <c r="M358" s="5">
        <v>36625721</v>
      </c>
      <c r="N358" s="5">
        <v>11921</v>
      </c>
      <c r="O358" s="5">
        <v>-1</v>
      </c>
      <c r="P358" s="4">
        <v>91.1</v>
      </c>
      <c r="Q358" s="4">
        <v>92.6</v>
      </c>
      <c r="R358" s="4">
        <v>90.2</v>
      </c>
      <c r="S358" s="4">
        <v>85.1</v>
      </c>
    </row>
    <row r="359" spans="1:19" x14ac:dyDescent="0.25">
      <c r="A359" t="s">
        <v>293</v>
      </c>
      <c r="B359" s="2">
        <v>35976</v>
      </c>
      <c r="C359" s="4" t="e">
        <v>#N/A</v>
      </c>
      <c r="G359" s="4">
        <v>14005.8</v>
      </c>
      <c r="H359" s="4" t="e">
        <v>#N/A</v>
      </c>
      <c r="I359" s="4">
        <v>25821.7</v>
      </c>
      <c r="J359" s="4">
        <v>23851.1</v>
      </c>
      <c r="K359" s="3">
        <v>86.65</v>
      </c>
      <c r="L359" s="4">
        <v>12.1</v>
      </c>
      <c r="M359" s="5">
        <v>35546320</v>
      </c>
      <c r="N359" s="5">
        <v>11558</v>
      </c>
      <c r="O359" s="5">
        <v>-1</v>
      </c>
      <c r="P359" s="4">
        <v>91.2</v>
      </c>
      <c r="Q359" s="4">
        <v>92.6</v>
      </c>
      <c r="R359" s="4">
        <v>90.5</v>
      </c>
      <c r="S359" s="4">
        <v>85.1</v>
      </c>
    </row>
    <row r="360" spans="1:19" x14ac:dyDescent="0.25">
      <c r="A360" t="s">
        <v>294</v>
      </c>
      <c r="B360" s="2">
        <v>36007</v>
      </c>
      <c r="C360" s="4" t="e">
        <v>#N/A</v>
      </c>
      <c r="G360" s="4">
        <v>14063.8</v>
      </c>
      <c r="H360" s="4" t="e">
        <v>#N/A</v>
      </c>
      <c r="I360" s="4">
        <v>26112.5</v>
      </c>
      <c r="J360" s="4">
        <v>24011</v>
      </c>
      <c r="K360" s="3">
        <v>85.28</v>
      </c>
      <c r="L360" s="4">
        <v>12</v>
      </c>
      <c r="M360" s="5">
        <v>34996161</v>
      </c>
      <c r="N360" s="5">
        <v>11751</v>
      </c>
      <c r="O360" s="5">
        <v>-1</v>
      </c>
      <c r="P360" s="4">
        <v>91.2</v>
      </c>
      <c r="Q360" s="4">
        <v>92.7</v>
      </c>
      <c r="R360" s="4">
        <v>90.9</v>
      </c>
      <c r="S360" s="4">
        <v>85.4</v>
      </c>
    </row>
    <row r="361" spans="1:19" x14ac:dyDescent="0.25">
      <c r="A361" t="s">
        <v>295</v>
      </c>
      <c r="B361" s="2">
        <v>36038</v>
      </c>
      <c r="C361" s="4" t="e">
        <v>#N/A</v>
      </c>
      <c r="G361" s="4">
        <v>14101.7</v>
      </c>
      <c r="H361" s="4" t="e">
        <v>#N/A</v>
      </c>
      <c r="I361" s="4">
        <v>27706.9</v>
      </c>
      <c r="J361" s="4">
        <v>23988.7</v>
      </c>
      <c r="K361" s="3">
        <v>87.45</v>
      </c>
      <c r="L361" s="4">
        <v>12.1</v>
      </c>
      <c r="M361" s="5">
        <v>37167412</v>
      </c>
      <c r="N361" s="5">
        <v>11872</v>
      </c>
      <c r="O361" s="5">
        <v>-1</v>
      </c>
      <c r="P361" s="4">
        <v>91.3</v>
      </c>
      <c r="Q361" s="4">
        <v>92.9</v>
      </c>
      <c r="R361" s="4">
        <v>91.5</v>
      </c>
      <c r="S361" s="4">
        <v>86.2</v>
      </c>
    </row>
    <row r="362" spans="1:19" x14ac:dyDescent="0.25">
      <c r="A362" t="s">
        <v>296</v>
      </c>
      <c r="B362" s="2">
        <v>36068</v>
      </c>
      <c r="C362" s="4" t="e">
        <v>#N/A</v>
      </c>
      <c r="G362" s="4">
        <v>14140.7</v>
      </c>
      <c r="H362" s="4" t="e">
        <v>#N/A</v>
      </c>
      <c r="I362" s="4">
        <v>28227.1</v>
      </c>
      <c r="J362" s="4">
        <v>24349.7</v>
      </c>
      <c r="K362" s="3">
        <v>87.67</v>
      </c>
      <c r="L362" s="4">
        <v>12.2</v>
      </c>
      <c r="M362" s="5">
        <v>37717789</v>
      </c>
      <c r="N362" s="5">
        <v>11662</v>
      </c>
      <c r="O362" s="5">
        <v>-1</v>
      </c>
      <c r="P362" s="4">
        <v>91.1</v>
      </c>
      <c r="Q362" s="4">
        <v>92.9</v>
      </c>
      <c r="R362" s="4">
        <v>90.9</v>
      </c>
      <c r="S362" s="4">
        <v>85.2</v>
      </c>
    </row>
    <row r="363" spans="1:19" x14ac:dyDescent="0.25">
      <c r="A363" t="s">
        <v>297</v>
      </c>
      <c r="B363" s="2">
        <v>36099</v>
      </c>
      <c r="C363" s="4" t="e">
        <v>#N/A</v>
      </c>
      <c r="G363" s="4">
        <v>14159.4</v>
      </c>
      <c r="H363" s="4" t="e">
        <v>#N/A</v>
      </c>
      <c r="I363" s="4">
        <v>28759.1</v>
      </c>
      <c r="J363" s="4">
        <v>24197.3</v>
      </c>
      <c r="K363" s="3">
        <v>87.8</v>
      </c>
      <c r="L363" s="4">
        <v>11.3</v>
      </c>
      <c r="M363" s="5">
        <v>38327815</v>
      </c>
      <c r="N363" s="5">
        <v>12267</v>
      </c>
      <c r="O363" s="5">
        <v>-1</v>
      </c>
      <c r="P363" s="4">
        <v>91.6</v>
      </c>
      <c r="Q363" s="4">
        <v>93</v>
      </c>
      <c r="R363" s="4">
        <v>91.6</v>
      </c>
      <c r="S363" s="4">
        <v>85.9</v>
      </c>
    </row>
    <row r="364" spans="1:19" x14ac:dyDescent="0.25">
      <c r="A364" t="s">
        <v>298</v>
      </c>
      <c r="B364" s="2">
        <v>36129</v>
      </c>
      <c r="C364" s="4" t="e">
        <v>#N/A</v>
      </c>
      <c r="G364" s="4">
        <v>14198.9</v>
      </c>
      <c r="H364" s="4" t="e">
        <v>#N/A</v>
      </c>
      <c r="I364" s="4">
        <v>28580.9</v>
      </c>
      <c r="J364" s="4">
        <v>24320.7</v>
      </c>
      <c r="K364" s="3">
        <v>87.99</v>
      </c>
      <c r="L364" s="4">
        <v>13.3</v>
      </c>
      <c r="M364" s="5">
        <v>38376754</v>
      </c>
      <c r="N364" s="5">
        <v>12806</v>
      </c>
      <c r="O364" s="5">
        <v>-1</v>
      </c>
      <c r="P364" s="4">
        <v>91.6</v>
      </c>
      <c r="Q364" s="4">
        <v>93</v>
      </c>
      <c r="R364" s="4">
        <v>91.7</v>
      </c>
      <c r="S364" s="4">
        <v>85.5</v>
      </c>
    </row>
    <row r="365" spans="1:19" x14ac:dyDescent="0.25">
      <c r="A365" t="s">
        <v>299</v>
      </c>
      <c r="B365" s="2">
        <v>36160</v>
      </c>
      <c r="C365" s="4" t="e">
        <v>#N/A</v>
      </c>
      <c r="G365" s="4">
        <v>14200</v>
      </c>
      <c r="H365" s="4" t="e">
        <v>#N/A</v>
      </c>
      <c r="I365" s="4">
        <v>28818.7</v>
      </c>
      <c r="J365" s="4">
        <v>24234.1</v>
      </c>
      <c r="K365" s="3">
        <v>89.32</v>
      </c>
      <c r="L365" s="4">
        <v>12.8</v>
      </c>
      <c r="M365" s="5">
        <v>38159276</v>
      </c>
      <c r="N365" s="5">
        <v>12382</v>
      </c>
      <c r="O365" s="5">
        <v>-1</v>
      </c>
      <c r="P365" s="4">
        <v>91.6</v>
      </c>
      <c r="Q365" s="4">
        <v>93</v>
      </c>
      <c r="R365" s="4">
        <v>91.2</v>
      </c>
      <c r="S365" s="4">
        <v>85.5</v>
      </c>
    </row>
    <row r="366" spans="1:19" x14ac:dyDescent="0.25">
      <c r="A366" t="s">
        <v>300</v>
      </c>
      <c r="B366" s="2">
        <v>36191</v>
      </c>
      <c r="C366" s="4" t="e">
        <v>#N/A</v>
      </c>
      <c r="G366" s="4">
        <v>14273.3</v>
      </c>
      <c r="H366" s="4" t="e">
        <v>#N/A</v>
      </c>
      <c r="I366" s="4">
        <v>29239.8</v>
      </c>
      <c r="J366" s="4">
        <v>24593</v>
      </c>
      <c r="K366" s="3">
        <v>90.24</v>
      </c>
      <c r="L366" s="4">
        <v>11.7</v>
      </c>
      <c r="M366" s="5">
        <v>40173117</v>
      </c>
      <c r="N366" s="5">
        <v>12833</v>
      </c>
      <c r="O366" s="5">
        <v>-1</v>
      </c>
      <c r="P366" s="4">
        <v>91.8</v>
      </c>
      <c r="Q366" s="4">
        <v>93.2</v>
      </c>
      <c r="R366" s="4">
        <v>91.1</v>
      </c>
      <c r="S366" s="4">
        <v>84.8</v>
      </c>
    </row>
    <row r="367" spans="1:19" x14ac:dyDescent="0.25">
      <c r="A367" t="s">
        <v>301</v>
      </c>
      <c r="B367" s="2">
        <v>36219</v>
      </c>
      <c r="C367" s="4" t="e">
        <v>#N/A</v>
      </c>
      <c r="G367" s="4">
        <v>14263.3</v>
      </c>
      <c r="H367" s="4" t="e">
        <v>#N/A</v>
      </c>
      <c r="I367" s="4">
        <v>29537.200000000001</v>
      </c>
      <c r="J367" s="4">
        <v>24888.2</v>
      </c>
      <c r="K367" s="3">
        <v>90.1</v>
      </c>
      <c r="L367" s="4">
        <v>12.7</v>
      </c>
      <c r="M367" s="5">
        <v>41940499</v>
      </c>
      <c r="N367" s="5">
        <v>14007</v>
      </c>
      <c r="O367" s="5">
        <v>-1</v>
      </c>
      <c r="P367" s="4">
        <v>91.8</v>
      </c>
      <c r="Q367" s="4">
        <v>93.3</v>
      </c>
      <c r="R367" s="4">
        <v>90.8</v>
      </c>
      <c r="S367" s="4">
        <v>84.3</v>
      </c>
    </row>
    <row r="368" spans="1:19" x14ac:dyDescent="0.25">
      <c r="A368" t="s">
        <v>302</v>
      </c>
      <c r="B368" s="2">
        <v>36250</v>
      </c>
      <c r="C368" s="4" t="e">
        <v>#N/A</v>
      </c>
      <c r="G368" s="4">
        <v>14278.7</v>
      </c>
      <c r="H368" s="4" t="e">
        <v>#N/A</v>
      </c>
      <c r="I368" s="4">
        <v>29362.7</v>
      </c>
      <c r="J368" s="4">
        <v>24949</v>
      </c>
      <c r="K368" s="3">
        <v>89.73</v>
      </c>
      <c r="L368" s="4">
        <v>13.1</v>
      </c>
      <c r="M368" s="5">
        <v>41391451</v>
      </c>
      <c r="N368" s="5">
        <v>11571</v>
      </c>
      <c r="O368" s="5">
        <v>-1</v>
      </c>
      <c r="P368" s="4">
        <v>92</v>
      </c>
      <c r="Q368" s="4">
        <v>93.5</v>
      </c>
      <c r="R368" s="4">
        <v>91.5</v>
      </c>
      <c r="S368" s="4">
        <v>84.8</v>
      </c>
    </row>
    <row r="369" spans="1:19" x14ac:dyDescent="0.25">
      <c r="A369" t="s">
        <v>303</v>
      </c>
      <c r="B369" s="2">
        <v>36280</v>
      </c>
      <c r="C369" s="4" t="e">
        <v>#N/A</v>
      </c>
      <c r="G369" s="4">
        <v>14316.6</v>
      </c>
      <c r="H369" s="4" t="e">
        <v>#N/A</v>
      </c>
      <c r="I369" s="4">
        <v>29308.1</v>
      </c>
      <c r="J369" s="4">
        <v>24767.3</v>
      </c>
      <c r="K369" s="3">
        <v>90.28</v>
      </c>
      <c r="L369" s="4">
        <v>12.6</v>
      </c>
      <c r="M369" s="5">
        <v>40860615</v>
      </c>
      <c r="N369" s="5">
        <v>12404</v>
      </c>
      <c r="O369" s="5">
        <v>-1</v>
      </c>
      <c r="P369" s="4">
        <v>92.5</v>
      </c>
      <c r="Q369" s="4">
        <v>93.8</v>
      </c>
      <c r="R369" s="4">
        <v>91.1</v>
      </c>
      <c r="S369" s="4">
        <v>84.3</v>
      </c>
    </row>
    <row r="370" spans="1:19" x14ac:dyDescent="0.25">
      <c r="A370" t="s">
        <v>304</v>
      </c>
      <c r="B370" s="2">
        <v>36311</v>
      </c>
      <c r="C370" s="4" t="e">
        <v>#N/A</v>
      </c>
      <c r="G370" s="4">
        <v>14352.7</v>
      </c>
      <c r="H370" s="4" t="e">
        <v>#N/A</v>
      </c>
      <c r="I370" s="4">
        <v>29338.1</v>
      </c>
      <c r="J370" s="4">
        <v>24657.200000000001</v>
      </c>
      <c r="K370" s="3">
        <v>90.13</v>
      </c>
      <c r="L370" s="4">
        <v>13.6</v>
      </c>
      <c r="M370" s="5">
        <v>40602566</v>
      </c>
      <c r="N370" s="5">
        <v>12608</v>
      </c>
      <c r="O370" s="5">
        <v>-1</v>
      </c>
      <c r="P370" s="4">
        <v>92.6</v>
      </c>
      <c r="Q370" s="4">
        <v>93.9</v>
      </c>
      <c r="R370" s="4">
        <v>91.1</v>
      </c>
      <c r="S370" s="4">
        <v>84.4</v>
      </c>
    </row>
    <row r="371" spans="1:19" x14ac:dyDescent="0.25">
      <c r="A371" t="s">
        <v>305</v>
      </c>
      <c r="B371" s="2">
        <v>36341</v>
      </c>
      <c r="C371" s="4" t="e">
        <v>#N/A</v>
      </c>
      <c r="G371" s="4">
        <v>14373</v>
      </c>
      <c r="H371" s="4" t="e">
        <v>#N/A</v>
      </c>
      <c r="I371" s="4">
        <v>29962.400000000001</v>
      </c>
      <c r="J371" s="4">
        <v>24832</v>
      </c>
      <c r="K371" s="3">
        <v>91.42</v>
      </c>
      <c r="L371" s="4">
        <v>13.7</v>
      </c>
      <c r="M371" s="5">
        <v>41542317</v>
      </c>
      <c r="N371" s="5">
        <v>12431</v>
      </c>
      <c r="O371" s="5">
        <v>-1</v>
      </c>
      <c r="P371" s="4">
        <v>92.6</v>
      </c>
      <c r="Q371" s="4">
        <v>94</v>
      </c>
      <c r="R371" s="4">
        <v>91.3</v>
      </c>
      <c r="S371" s="4">
        <v>85.4</v>
      </c>
    </row>
    <row r="372" spans="1:19" x14ac:dyDescent="0.25">
      <c r="A372" t="s">
        <v>306</v>
      </c>
      <c r="B372" s="2">
        <v>36372</v>
      </c>
      <c r="C372" s="4" t="e">
        <v>#N/A</v>
      </c>
      <c r="G372" s="4">
        <v>14430.9</v>
      </c>
      <c r="H372" s="4" t="e">
        <v>#N/A</v>
      </c>
      <c r="I372" s="4">
        <v>30778.799999999999</v>
      </c>
      <c r="J372" s="4">
        <v>24957.9</v>
      </c>
      <c r="K372" s="3">
        <v>92.01</v>
      </c>
      <c r="L372" s="4">
        <v>13.6</v>
      </c>
      <c r="M372" s="5">
        <v>43302592</v>
      </c>
      <c r="N372" s="5">
        <v>12343</v>
      </c>
      <c r="O372" s="5">
        <v>-1</v>
      </c>
      <c r="P372" s="4">
        <v>92.8</v>
      </c>
      <c r="Q372" s="4">
        <v>94</v>
      </c>
      <c r="R372" s="4">
        <v>92.3</v>
      </c>
      <c r="S372" s="4">
        <v>86.8</v>
      </c>
    </row>
    <row r="373" spans="1:19" x14ac:dyDescent="0.25">
      <c r="A373" t="s">
        <v>307</v>
      </c>
      <c r="B373" s="2">
        <v>36403</v>
      </c>
      <c r="C373" s="4" t="e">
        <v>#N/A</v>
      </c>
      <c r="G373" s="4">
        <v>14451.8</v>
      </c>
      <c r="H373" s="4" t="e">
        <v>#N/A</v>
      </c>
      <c r="I373" s="4">
        <v>31955.4</v>
      </c>
      <c r="J373" s="4">
        <v>25065.4</v>
      </c>
      <c r="K373" s="3">
        <v>92.99</v>
      </c>
      <c r="L373" s="4">
        <v>13.6</v>
      </c>
      <c r="M373" s="5">
        <v>44156483</v>
      </c>
      <c r="N373" s="5">
        <v>12470</v>
      </c>
      <c r="O373" s="5">
        <v>-1</v>
      </c>
      <c r="P373" s="4">
        <v>93.2</v>
      </c>
      <c r="Q373" s="4">
        <v>94.2</v>
      </c>
      <c r="R373" s="4">
        <v>92.2</v>
      </c>
      <c r="S373" s="4">
        <v>87.5</v>
      </c>
    </row>
    <row r="374" spans="1:19" x14ac:dyDescent="0.25">
      <c r="A374" t="s">
        <v>308</v>
      </c>
      <c r="B374" s="2">
        <v>36433</v>
      </c>
      <c r="C374" s="4" t="e">
        <v>#N/A</v>
      </c>
      <c r="G374" s="4">
        <v>14474.6</v>
      </c>
      <c r="H374" s="4" t="e">
        <v>#N/A</v>
      </c>
      <c r="I374" s="4">
        <v>31348.400000000001</v>
      </c>
      <c r="J374" s="4">
        <v>25005.1</v>
      </c>
      <c r="K374" s="3">
        <v>94.35</v>
      </c>
      <c r="L374" s="4">
        <v>12.7</v>
      </c>
      <c r="M374" s="5">
        <v>45478971</v>
      </c>
      <c r="N374" s="5">
        <v>12632</v>
      </c>
      <c r="O374" s="5">
        <v>-1</v>
      </c>
      <c r="P374" s="4">
        <v>93.5</v>
      </c>
      <c r="Q374" s="4">
        <v>94.6</v>
      </c>
      <c r="R374" s="4">
        <v>92.3</v>
      </c>
      <c r="S374" s="4">
        <v>87.6</v>
      </c>
    </row>
    <row r="375" spans="1:19" x14ac:dyDescent="0.25">
      <c r="A375" t="s">
        <v>309</v>
      </c>
      <c r="B375" s="2">
        <v>36464</v>
      </c>
      <c r="C375" s="4" t="e">
        <v>#N/A</v>
      </c>
      <c r="G375" s="4">
        <v>14514.7</v>
      </c>
      <c r="H375" s="4" t="e">
        <v>#N/A</v>
      </c>
      <c r="I375" s="4">
        <v>31748.7</v>
      </c>
      <c r="J375" s="4">
        <v>25172.5</v>
      </c>
      <c r="K375" s="3">
        <v>93.98</v>
      </c>
      <c r="L375" s="4">
        <v>14</v>
      </c>
      <c r="M375" s="5">
        <v>44526563</v>
      </c>
      <c r="N375" s="5">
        <v>12023</v>
      </c>
      <c r="O375" s="5">
        <v>-1</v>
      </c>
      <c r="P375" s="4">
        <v>93.6</v>
      </c>
      <c r="Q375" s="4">
        <v>94.5</v>
      </c>
      <c r="R375" s="4">
        <v>92.2</v>
      </c>
      <c r="S375" s="4">
        <v>87.8</v>
      </c>
    </row>
    <row r="376" spans="1:19" x14ac:dyDescent="0.25">
      <c r="A376" t="s">
        <v>310</v>
      </c>
      <c r="B376" s="2">
        <v>36494</v>
      </c>
      <c r="C376" s="4" t="e">
        <v>#N/A</v>
      </c>
      <c r="G376" s="4">
        <v>14549.4</v>
      </c>
      <c r="H376" s="4" t="e">
        <v>#N/A</v>
      </c>
      <c r="I376" s="4">
        <v>32443.3</v>
      </c>
      <c r="J376" s="4">
        <v>25284</v>
      </c>
      <c r="K376" s="3">
        <v>95.37</v>
      </c>
      <c r="L376" s="4">
        <v>13.5</v>
      </c>
      <c r="M376" s="5">
        <v>44720399</v>
      </c>
      <c r="N376" s="5">
        <v>12709</v>
      </c>
      <c r="O376" s="5">
        <v>-1</v>
      </c>
      <c r="P376" s="4">
        <v>93.7</v>
      </c>
      <c r="Q376" s="4">
        <v>94.5</v>
      </c>
      <c r="R376" s="4">
        <v>92.2</v>
      </c>
      <c r="S376" s="4">
        <v>87.6</v>
      </c>
    </row>
    <row r="377" spans="1:19" x14ac:dyDescent="0.25">
      <c r="A377" t="s">
        <v>311</v>
      </c>
      <c r="B377" s="2">
        <v>36525</v>
      </c>
      <c r="C377" s="4" t="e">
        <v>#N/A</v>
      </c>
      <c r="G377" s="4">
        <v>14611.3</v>
      </c>
      <c r="H377" s="4" t="e">
        <v>#N/A</v>
      </c>
      <c r="I377" s="4">
        <v>32847.300000000003</v>
      </c>
      <c r="J377" s="4">
        <v>25611.9</v>
      </c>
      <c r="K377" s="3">
        <v>97.08</v>
      </c>
      <c r="L377" s="4">
        <v>14.8</v>
      </c>
      <c r="M377" s="5">
        <v>47243604</v>
      </c>
      <c r="N377" s="5">
        <v>12790</v>
      </c>
      <c r="O377" s="5">
        <v>-1</v>
      </c>
      <c r="P377" s="4">
        <v>94</v>
      </c>
      <c r="Q377" s="4">
        <v>94.6</v>
      </c>
      <c r="R377" s="4">
        <v>92.7</v>
      </c>
      <c r="S377" s="4">
        <v>87.9</v>
      </c>
    </row>
    <row r="378" spans="1:19" x14ac:dyDescent="0.25">
      <c r="A378" t="s">
        <v>312</v>
      </c>
      <c r="B378" s="2">
        <v>36556</v>
      </c>
      <c r="C378" s="4" t="e">
        <v>#N/A</v>
      </c>
      <c r="G378" s="4">
        <v>14652.7</v>
      </c>
      <c r="H378" s="4" t="e">
        <v>#N/A</v>
      </c>
      <c r="I378" s="4">
        <v>33814.1</v>
      </c>
      <c r="J378" s="4">
        <v>25848.6</v>
      </c>
      <c r="K378" s="3">
        <v>97.7</v>
      </c>
      <c r="L378" s="4">
        <v>13.1</v>
      </c>
      <c r="M378" s="5">
        <v>46245980</v>
      </c>
      <c r="N378" s="5">
        <v>12555</v>
      </c>
      <c r="O378" s="5">
        <v>-1</v>
      </c>
      <c r="P378" s="4">
        <v>94</v>
      </c>
      <c r="Q378" s="4">
        <v>94.6</v>
      </c>
      <c r="R378" s="4">
        <v>92.5</v>
      </c>
      <c r="S378" s="4">
        <v>88.2</v>
      </c>
    </row>
    <row r="379" spans="1:19" x14ac:dyDescent="0.25">
      <c r="A379" t="s">
        <v>313</v>
      </c>
      <c r="B379" s="2">
        <v>36585</v>
      </c>
      <c r="C379" s="4" t="e">
        <v>#N/A</v>
      </c>
      <c r="G379" s="4">
        <v>14672.2</v>
      </c>
      <c r="H379" s="4" t="e">
        <v>#N/A</v>
      </c>
      <c r="I379" s="4">
        <v>33237.199999999997</v>
      </c>
      <c r="J379" s="4">
        <v>25675.9</v>
      </c>
      <c r="K379" s="3">
        <v>97.54</v>
      </c>
      <c r="L379" s="4">
        <v>12</v>
      </c>
      <c r="M379" s="5">
        <v>44610492</v>
      </c>
      <c r="N379" s="5">
        <v>12562</v>
      </c>
      <c r="O379" s="5">
        <v>-1</v>
      </c>
      <c r="P379" s="4">
        <v>94.3</v>
      </c>
      <c r="Q379" s="4">
        <v>94.8</v>
      </c>
      <c r="R379" s="4">
        <v>92.9</v>
      </c>
      <c r="S379" s="4">
        <v>89.1</v>
      </c>
    </row>
    <row r="380" spans="1:19" x14ac:dyDescent="0.25">
      <c r="A380" t="s">
        <v>314</v>
      </c>
      <c r="B380" s="2">
        <v>36616</v>
      </c>
      <c r="C380" s="4" t="e">
        <v>#N/A</v>
      </c>
      <c r="G380" s="4">
        <v>14697.5</v>
      </c>
      <c r="H380" s="4" t="e">
        <v>#N/A</v>
      </c>
      <c r="I380" s="4">
        <v>34600.5</v>
      </c>
      <c r="J380" s="4">
        <v>26019</v>
      </c>
      <c r="K380" s="3">
        <v>98.86</v>
      </c>
      <c r="L380" s="4">
        <v>12.9</v>
      </c>
      <c r="M380" s="5">
        <v>46944679</v>
      </c>
      <c r="N380" s="5">
        <v>11953</v>
      </c>
      <c r="O380" s="5">
        <v>-1</v>
      </c>
      <c r="P380" s="4">
        <v>94.8</v>
      </c>
      <c r="Q380" s="4">
        <v>95</v>
      </c>
      <c r="R380" s="4">
        <v>93.4</v>
      </c>
      <c r="S380" s="4">
        <v>89.9</v>
      </c>
    </row>
    <row r="381" spans="1:19" x14ac:dyDescent="0.25">
      <c r="A381" t="s">
        <v>315</v>
      </c>
      <c r="B381" s="2">
        <v>36646</v>
      </c>
      <c r="C381" s="4" t="e">
        <v>#N/A</v>
      </c>
      <c r="G381" s="4">
        <v>14722.7</v>
      </c>
      <c r="H381" s="4" t="e">
        <v>#N/A</v>
      </c>
      <c r="I381" s="4">
        <v>33762.300000000003</v>
      </c>
      <c r="J381" s="4">
        <v>25919.1</v>
      </c>
      <c r="K381" s="3">
        <v>98.74</v>
      </c>
      <c r="L381" s="4">
        <v>12</v>
      </c>
      <c r="M381" s="5">
        <v>44764184</v>
      </c>
      <c r="N381" s="5">
        <v>12812</v>
      </c>
      <c r="O381" s="5">
        <v>-1</v>
      </c>
      <c r="P381" s="4">
        <v>94.4</v>
      </c>
      <c r="Q381" s="4">
        <v>95</v>
      </c>
      <c r="R381" s="4">
        <v>94</v>
      </c>
      <c r="S381" s="4">
        <v>91.1</v>
      </c>
    </row>
    <row r="382" spans="1:19" x14ac:dyDescent="0.25">
      <c r="A382" t="s">
        <v>316</v>
      </c>
      <c r="B382" s="2">
        <v>36677</v>
      </c>
      <c r="C382" s="4" t="e">
        <v>#N/A</v>
      </c>
      <c r="G382" s="4">
        <v>14736.4</v>
      </c>
      <c r="H382" s="4" t="e">
        <v>#N/A</v>
      </c>
      <c r="I382" s="4">
        <v>35656.9</v>
      </c>
      <c r="J382" s="4">
        <v>25945.8</v>
      </c>
      <c r="K382" s="3">
        <v>100.36</v>
      </c>
      <c r="L382" s="4">
        <v>12.1</v>
      </c>
      <c r="M382" s="5">
        <v>45911563</v>
      </c>
      <c r="N382" s="5">
        <v>12575</v>
      </c>
      <c r="O382" s="5">
        <v>-1</v>
      </c>
      <c r="P382" s="4">
        <v>94.7</v>
      </c>
      <c r="Q382" s="4">
        <v>95.2</v>
      </c>
      <c r="R382" s="4">
        <v>94</v>
      </c>
      <c r="S382" s="4">
        <v>92.3</v>
      </c>
    </row>
    <row r="383" spans="1:19" x14ac:dyDescent="0.25">
      <c r="A383" t="s">
        <v>317</v>
      </c>
      <c r="B383" s="2">
        <v>36707</v>
      </c>
      <c r="C383" s="4" t="e">
        <v>#N/A</v>
      </c>
      <c r="G383" s="4">
        <v>14746.8</v>
      </c>
      <c r="H383" s="4" t="e">
        <v>#N/A</v>
      </c>
      <c r="I383" s="4">
        <v>36611.699999999997</v>
      </c>
      <c r="J383" s="4">
        <v>26023.9</v>
      </c>
      <c r="K383" s="3">
        <v>100.8</v>
      </c>
      <c r="L383" s="4">
        <v>13</v>
      </c>
      <c r="M383" s="5">
        <v>47812141</v>
      </c>
      <c r="N383" s="5">
        <v>12990</v>
      </c>
      <c r="O383" s="5">
        <v>-1</v>
      </c>
      <c r="P383" s="4">
        <v>95.3</v>
      </c>
      <c r="Q383" s="4">
        <v>95.4</v>
      </c>
      <c r="R383" s="4">
        <v>93.6</v>
      </c>
      <c r="S383" s="4">
        <v>92.9</v>
      </c>
    </row>
    <row r="384" spans="1:19" x14ac:dyDescent="0.25">
      <c r="A384" t="s">
        <v>318</v>
      </c>
      <c r="B384" s="2">
        <v>36738</v>
      </c>
      <c r="C384" s="4" t="e">
        <v>#N/A</v>
      </c>
      <c r="G384" s="4">
        <v>14750.4</v>
      </c>
      <c r="H384" s="4" t="e">
        <v>#N/A</v>
      </c>
      <c r="I384" s="4">
        <v>35763.599999999999</v>
      </c>
      <c r="J384" s="4">
        <v>26441.599999999999</v>
      </c>
      <c r="K384" s="3">
        <v>100.87</v>
      </c>
      <c r="L384" s="4">
        <v>12.3</v>
      </c>
      <c r="M384" s="5">
        <v>48516221</v>
      </c>
      <c r="N384" s="5">
        <v>13194</v>
      </c>
      <c r="O384" s="5">
        <v>-1</v>
      </c>
      <c r="P384" s="4">
        <v>95.6</v>
      </c>
      <c r="Q384" s="4">
        <v>95.5</v>
      </c>
      <c r="R384" s="4">
        <v>93.7</v>
      </c>
      <c r="S384" s="4">
        <v>93.3</v>
      </c>
    </row>
    <row r="385" spans="1:19" x14ac:dyDescent="0.25">
      <c r="A385" t="s">
        <v>319</v>
      </c>
      <c r="B385" s="2">
        <v>36769</v>
      </c>
      <c r="C385" s="4" t="e">
        <v>#N/A</v>
      </c>
      <c r="G385" s="4">
        <v>14770.3</v>
      </c>
      <c r="H385" s="4" t="e">
        <v>#N/A</v>
      </c>
      <c r="I385" s="4">
        <v>36092.400000000001</v>
      </c>
      <c r="J385" s="4">
        <v>26546.6</v>
      </c>
      <c r="K385" s="3">
        <v>101.92</v>
      </c>
      <c r="L385" s="4">
        <v>14.6</v>
      </c>
      <c r="M385" s="5">
        <v>47055673</v>
      </c>
      <c r="N385" s="5">
        <v>12933</v>
      </c>
      <c r="O385" s="5">
        <v>-1</v>
      </c>
      <c r="P385" s="4">
        <v>95.5</v>
      </c>
      <c r="Q385" s="4">
        <v>95.6</v>
      </c>
      <c r="R385" s="4">
        <v>93.7</v>
      </c>
      <c r="S385" s="4">
        <v>93.1</v>
      </c>
    </row>
    <row r="386" spans="1:19" x14ac:dyDescent="0.25">
      <c r="A386" t="s">
        <v>320</v>
      </c>
      <c r="B386" s="2">
        <v>36799</v>
      </c>
      <c r="C386" s="4" t="e">
        <v>#N/A</v>
      </c>
      <c r="G386" s="4">
        <v>14812.2</v>
      </c>
      <c r="H386" s="4" t="e">
        <v>#N/A</v>
      </c>
      <c r="I386" s="4">
        <v>36367.5</v>
      </c>
      <c r="J386" s="4">
        <v>26717.4</v>
      </c>
      <c r="K386" s="3">
        <v>101.87</v>
      </c>
      <c r="L386" s="4">
        <v>12.4</v>
      </c>
      <c r="M386" s="5">
        <v>46677319</v>
      </c>
      <c r="N386" s="5">
        <v>13029</v>
      </c>
      <c r="O386" s="5">
        <v>-1</v>
      </c>
      <c r="P386" s="4">
        <v>95.9</v>
      </c>
      <c r="Q386" s="4">
        <v>95.8</v>
      </c>
      <c r="R386" s="4">
        <v>93.6</v>
      </c>
      <c r="S386" s="4">
        <v>93.7</v>
      </c>
    </row>
    <row r="387" spans="1:19" x14ac:dyDescent="0.25">
      <c r="A387" t="s">
        <v>321</v>
      </c>
      <c r="B387" s="2">
        <v>36830</v>
      </c>
      <c r="C387" s="4" t="e">
        <v>#N/A</v>
      </c>
      <c r="G387" s="4">
        <v>14835.3</v>
      </c>
      <c r="H387" s="4" t="e">
        <v>#N/A</v>
      </c>
      <c r="I387" s="4">
        <v>36939.1</v>
      </c>
      <c r="J387" s="4">
        <v>26506.7</v>
      </c>
      <c r="K387" s="3">
        <v>102.06</v>
      </c>
      <c r="L387" s="4">
        <v>12.4</v>
      </c>
      <c r="M387" s="5">
        <v>49147890</v>
      </c>
      <c r="N387" s="5">
        <v>13443</v>
      </c>
      <c r="O387" s="5">
        <v>-1</v>
      </c>
      <c r="P387" s="4">
        <v>96.3</v>
      </c>
      <c r="Q387" s="4">
        <v>95.9</v>
      </c>
      <c r="R387" s="4">
        <v>94.3</v>
      </c>
      <c r="S387" s="4">
        <v>94.7</v>
      </c>
    </row>
    <row r="388" spans="1:19" x14ac:dyDescent="0.25">
      <c r="A388" t="s">
        <v>322</v>
      </c>
      <c r="B388" s="2">
        <v>36860</v>
      </c>
      <c r="C388" s="4" t="e">
        <v>#N/A</v>
      </c>
      <c r="G388" s="4">
        <v>14871.4</v>
      </c>
      <c r="H388" s="4" t="e">
        <v>#N/A</v>
      </c>
      <c r="I388" s="4">
        <v>37041.300000000003</v>
      </c>
      <c r="J388" s="4">
        <v>26368.799999999999</v>
      </c>
      <c r="K388" s="3">
        <v>101.98</v>
      </c>
      <c r="L388" s="4">
        <v>12.4</v>
      </c>
      <c r="M388" s="5">
        <v>48405688</v>
      </c>
      <c r="N388" s="5">
        <v>12916</v>
      </c>
      <c r="O388" s="5">
        <v>-1</v>
      </c>
      <c r="P388" s="4">
        <v>96.8</v>
      </c>
      <c r="Q388" s="4">
        <v>96.3</v>
      </c>
      <c r="R388" s="4">
        <v>95</v>
      </c>
      <c r="S388" s="4">
        <v>94.8</v>
      </c>
    </row>
    <row r="389" spans="1:19" x14ac:dyDescent="0.25">
      <c r="A389" t="s">
        <v>323</v>
      </c>
      <c r="B389" s="2">
        <v>36891</v>
      </c>
      <c r="C389" s="4" t="e">
        <v>#N/A</v>
      </c>
      <c r="G389" s="4">
        <v>14920</v>
      </c>
      <c r="H389" s="4" t="e">
        <v>#N/A</v>
      </c>
      <c r="I389" s="4">
        <v>38118.199999999997</v>
      </c>
      <c r="J389" s="4">
        <v>26438.2</v>
      </c>
      <c r="K389" s="3">
        <v>101.98</v>
      </c>
      <c r="L389" s="4">
        <v>12.9</v>
      </c>
      <c r="M389" s="5">
        <v>47743308</v>
      </c>
      <c r="N389" s="5">
        <v>12979</v>
      </c>
      <c r="O389" s="5">
        <v>-1</v>
      </c>
      <c r="P389" s="4">
        <v>97</v>
      </c>
      <c r="Q389" s="4">
        <v>96.4</v>
      </c>
      <c r="R389" s="4">
        <v>94.4</v>
      </c>
      <c r="S389" s="4">
        <v>97.4</v>
      </c>
    </row>
    <row r="390" spans="1:19" x14ac:dyDescent="0.25">
      <c r="A390" t="s">
        <v>324</v>
      </c>
      <c r="B390" s="2">
        <v>36922</v>
      </c>
      <c r="C390" s="4" t="e">
        <v>#N/A</v>
      </c>
      <c r="G390" s="4">
        <v>14888.3</v>
      </c>
      <c r="H390" s="4">
        <v>16.2</v>
      </c>
      <c r="I390" s="4">
        <v>38967.4</v>
      </c>
      <c r="J390" s="4">
        <v>26763.8</v>
      </c>
      <c r="K390" s="3">
        <v>99.23</v>
      </c>
      <c r="L390" s="4">
        <v>12.6</v>
      </c>
      <c r="M390" s="5">
        <v>45460204</v>
      </c>
      <c r="N390" s="5">
        <v>14317</v>
      </c>
      <c r="O390" s="5">
        <v>-1</v>
      </c>
      <c r="P390" s="4">
        <v>96.8</v>
      </c>
      <c r="Q390" s="4">
        <v>96.5</v>
      </c>
      <c r="R390" s="4">
        <v>94.3</v>
      </c>
      <c r="S390" s="4">
        <v>97.7</v>
      </c>
    </row>
    <row r="391" spans="1:19" x14ac:dyDescent="0.25">
      <c r="A391" t="s">
        <v>325</v>
      </c>
      <c r="B391" s="2">
        <v>36950</v>
      </c>
      <c r="C391" s="4" t="e">
        <v>#N/A</v>
      </c>
      <c r="G391" s="4">
        <v>14890.1</v>
      </c>
      <c r="H391" s="4">
        <v>16.100000000000001</v>
      </c>
      <c r="I391" s="4">
        <v>35953.9</v>
      </c>
      <c r="J391" s="4">
        <v>26479.9</v>
      </c>
      <c r="K391" s="3">
        <v>98.87</v>
      </c>
      <c r="L391" s="4">
        <v>14.4</v>
      </c>
      <c r="M391" s="5">
        <v>47505376</v>
      </c>
      <c r="N391" s="5">
        <v>13327</v>
      </c>
      <c r="O391" s="5">
        <v>-1</v>
      </c>
      <c r="P391" s="4">
        <v>96.9</v>
      </c>
      <c r="Q391" s="4">
        <v>96.7</v>
      </c>
      <c r="R391" s="4">
        <v>94.9</v>
      </c>
      <c r="S391" s="4">
        <v>96.8</v>
      </c>
    </row>
    <row r="392" spans="1:19" x14ac:dyDescent="0.25">
      <c r="A392" t="s">
        <v>326</v>
      </c>
      <c r="B392" s="2">
        <v>36981</v>
      </c>
      <c r="C392" s="4" t="e">
        <v>#N/A</v>
      </c>
      <c r="G392" s="4">
        <v>14904.2</v>
      </c>
      <c r="H392" s="4">
        <v>16.2</v>
      </c>
      <c r="I392" s="4">
        <v>36814.1</v>
      </c>
      <c r="J392" s="4">
        <v>26648.6</v>
      </c>
      <c r="K392" s="3">
        <v>98.01</v>
      </c>
      <c r="L392" s="4">
        <v>12.6</v>
      </c>
      <c r="M392" s="5">
        <v>45234926</v>
      </c>
      <c r="N392" s="5">
        <v>13180</v>
      </c>
      <c r="O392" s="5">
        <v>-1</v>
      </c>
      <c r="P392" s="4">
        <v>97.1</v>
      </c>
      <c r="Q392" s="4">
        <v>96.7</v>
      </c>
      <c r="R392" s="4">
        <v>95.7</v>
      </c>
      <c r="S392" s="4">
        <v>98.6</v>
      </c>
    </row>
    <row r="393" spans="1:19" x14ac:dyDescent="0.25">
      <c r="A393" t="s">
        <v>327</v>
      </c>
      <c r="B393" s="2">
        <v>37011</v>
      </c>
      <c r="C393" s="4" t="e">
        <v>#N/A</v>
      </c>
      <c r="G393" s="4">
        <v>14922.8</v>
      </c>
      <c r="H393" s="4">
        <v>16.2</v>
      </c>
      <c r="I393" s="4">
        <v>36608.199999999997</v>
      </c>
      <c r="J393" s="4">
        <v>26819.4</v>
      </c>
      <c r="K393" s="3">
        <v>98.24</v>
      </c>
      <c r="L393" s="4">
        <v>12.2</v>
      </c>
      <c r="M393" s="5">
        <v>46203711</v>
      </c>
      <c r="N393" s="5">
        <v>13326</v>
      </c>
      <c r="O393" s="5">
        <v>-1</v>
      </c>
      <c r="P393" s="4">
        <v>97.8</v>
      </c>
      <c r="Q393" s="4">
        <v>97</v>
      </c>
      <c r="R393" s="4">
        <v>95.9</v>
      </c>
      <c r="S393" s="4">
        <v>96.3</v>
      </c>
    </row>
    <row r="394" spans="1:19" x14ac:dyDescent="0.25">
      <c r="A394" t="s">
        <v>328</v>
      </c>
      <c r="B394" s="2">
        <v>37042</v>
      </c>
      <c r="C394" s="4" t="e">
        <v>#N/A</v>
      </c>
      <c r="G394" s="4">
        <v>14950.3</v>
      </c>
      <c r="H394" s="4">
        <v>16.3</v>
      </c>
      <c r="I394" s="4">
        <v>36171.9</v>
      </c>
      <c r="J394" s="4">
        <v>26876.9</v>
      </c>
      <c r="K394" s="3">
        <v>98.28</v>
      </c>
      <c r="L394" s="4">
        <v>15</v>
      </c>
      <c r="M394" s="5">
        <v>47868006</v>
      </c>
      <c r="N394" s="5">
        <v>13118</v>
      </c>
      <c r="O394" s="5">
        <v>-1</v>
      </c>
      <c r="P394" s="4">
        <v>98.4</v>
      </c>
      <c r="Q394" s="4">
        <v>97.1</v>
      </c>
      <c r="R394" s="4">
        <v>96.2</v>
      </c>
      <c r="S394" s="4">
        <v>96</v>
      </c>
    </row>
    <row r="395" spans="1:19" x14ac:dyDescent="0.25">
      <c r="A395" t="s">
        <v>329</v>
      </c>
      <c r="B395" s="2">
        <v>37072</v>
      </c>
      <c r="C395" s="4" t="e">
        <v>#N/A</v>
      </c>
      <c r="G395" s="4">
        <v>14934.7</v>
      </c>
      <c r="H395" s="4">
        <v>16.399999999999999</v>
      </c>
      <c r="I395" s="4">
        <v>35002</v>
      </c>
      <c r="J395" s="4">
        <v>27038.1</v>
      </c>
      <c r="K395" s="3">
        <v>97.23</v>
      </c>
      <c r="L395" s="4">
        <v>14.9</v>
      </c>
      <c r="M395" s="5">
        <v>45119234</v>
      </c>
      <c r="N395" s="5">
        <v>13255</v>
      </c>
      <c r="O395" s="5">
        <v>-1</v>
      </c>
      <c r="P395" s="4">
        <v>98.4</v>
      </c>
      <c r="Q395" s="4">
        <v>97.3</v>
      </c>
      <c r="R395" s="4">
        <v>95.1</v>
      </c>
      <c r="S395" s="4">
        <v>94</v>
      </c>
    </row>
    <row r="396" spans="1:19" x14ac:dyDescent="0.25">
      <c r="A396" t="s">
        <v>330</v>
      </c>
      <c r="B396" s="2">
        <v>37103</v>
      </c>
      <c r="C396" s="4" t="e">
        <v>#N/A</v>
      </c>
      <c r="G396" s="4">
        <v>14939.6</v>
      </c>
      <c r="H396" s="4">
        <v>16.2</v>
      </c>
      <c r="I396" s="4">
        <v>34110.800000000003</v>
      </c>
      <c r="J396" s="4">
        <v>26780.7</v>
      </c>
      <c r="K396" s="3">
        <v>95.81</v>
      </c>
      <c r="L396" s="4">
        <v>12.9</v>
      </c>
      <c r="M396" s="5">
        <v>45782404</v>
      </c>
      <c r="N396" s="5">
        <v>13355</v>
      </c>
      <c r="O396" s="5">
        <v>-1</v>
      </c>
      <c r="P396" s="4">
        <v>98.1</v>
      </c>
      <c r="Q396" s="4">
        <v>97.5</v>
      </c>
      <c r="R396" s="4">
        <v>94.9</v>
      </c>
      <c r="S396" s="4">
        <v>91.9</v>
      </c>
    </row>
    <row r="397" spans="1:19" x14ac:dyDescent="0.25">
      <c r="A397" t="s">
        <v>331</v>
      </c>
      <c r="B397" s="2">
        <v>37134</v>
      </c>
      <c r="C397" s="4" t="e">
        <v>#N/A</v>
      </c>
      <c r="G397" s="4">
        <v>14950.6</v>
      </c>
      <c r="H397" s="4">
        <v>16.399999999999999</v>
      </c>
      <c r="I397" s="4">
        <v>33948.199999999997</v>
      </c>
      <c r="J397" s="4">
        <v>26974.9</v>
      </c>
      <c r="K397" s="3">
        <v>96.26</v>
      </c>
      <c r="L397" s="4">
        <v>13.8</v>
      </c>
      <c r="M397" s="5">
        <v>45170882</v>
      </c>
      <c r="N397" s="5">
        <v>13307</v>
      </c>
      <c r="O397" s="5">
        <v>-1</v>
      </c>
      <c r="P397" s="4">
        <v>98.2</v>
      </c>
      <c r="Q397" s="4">
        <v>97.7</v>
      </c>
      <c r="R397" s="4">
        <v>94.8</v>
      </c>
      <c r="S397" s="4">
        <v>92.9</v>
      </c>
    </row>
    <row r="398" spans="1:19" x14ac:dyDescent="0.25">
      <c r="A398" t="s">
        <v>332</v>
      </c>
      <c r="B398" s="2">
        <v>37164</v>
      </c>
      <c r="C398" s="4" t="e">
        <v>#N/A</v>
      </c>
      <c r="G398" s="4">
        <v>14968.6</v>
      </c>
      <c r="H398" s="4">
        <v>16.5</v>
      </c>
      <c r="I398" s="4">
        <v>33098.400000000001</v>
      </c>
      <c r="J398" s="4">
        <v>26518.3</v>
      </c>
      <c r="K398" s="3">
        <v>94.74</v>
      </c>
      <c r="L398" s="4">
        <v>13.9</v>
      </c>
      <c r="M398" s="5">
        <v>44040973</v>
      </c>
      <c r="N398" s="5">
        <v>13252</v>
      </c>
      <c r="O398" s="5">
        <v>-1</v>
      </c>
      <c r="P398" s="4">
        <v>98.4</v>
      </c>
      <c r="Q398" s="4">
        <v>97.9</v>
      </c>
      <c r="R398" s="4">
        <v>95.2</v>
      </c>
      <c r="S398" s="4">
        <v>92.9</v>
      </c>
    </row>
    <row r="399" spans="1:19" x14ac:dyDescent="0.25">
      <c r="A399" t="s">
        <v>333</v>
      </c>
      <c r="B399" s="2">
        <v>37195</v>
      </c>
      <c r="C399" s="4" t="e">
        <v>#N/A</v>
      </c>
      <c r="G399" s="4">
        <v>14974.1</v>
      </c>
      <c r="H399" s="4">
        <v>16.5</v>
      </c>
      <c r="I399" s="4">
        <v>32249.1</v>
      </c>
      <c r="J399" s="4">
        <v>27070.9</v>
      </c>
      <c r="K399" s="3">
        <v>94.99</v>
      </c>
      <c r="L399" s="4">
        <v>14.2</v>
      </c>
      <c r="M399" s="5">
        <v>41849497</v>
      </c>
      <c r="N399" s="5">
        <v>13857</v>
      </c>
      <c r="O399" s="5">
        <v>-1</v>
      </c>
      <c r="P399" s="4">
        <v>98.1</v>
      </c>
      <c r="Q399" s="4">
        <v>97.9</v>
      </c>
      <c r="R399" s="4">
        <v>94.3</v>
      </c>
      <c r="S399" s="4">
        <v>90.9</v>
      </c>
    </row>
    <row r="400" spans="1:19" x14ac:dyDescent="0.25">
      <c r="A400" t="s">
        <v>334</v>
      </c>
      <c r="B400" s="2">
        <v>37225</v>
      </c>
      <c r="C400" s="4" t="e">
        <v>#N/A</v>
      </c>
      <c r="G400" s="4">
        <v>14977.6</v>
      </c>
      <c r="H400" s="4">
        <v>16.5</v>
      </c>
      <c r="I400" s="4">
        <v>33765.4</v>
      </c>
      <c r="J400" s="4">
        <v>27863.7</v>
      </c>
      <c r="K400" s="3">
        <v>95.05</v>
      </c>
      <c r="L400" s="4">
        <v>15.3</v>
      </c>
      <c r="M400" s="5">
        <v>43652084</v>
      </c>
      <c r="N400" s="5">
        <v>13736</v>
      </c>
      <c r="O400" s="5">
        <v>-1</v>
      </c>
      <c r="P400" s="4">
        <v>97.4</v>
      </c>
      <c r="Q400" s="4">
        <v>97.8</v>
      </c>
      <c r="R400" s="4">
        <v>94.8</v>
      </c>
      <c r="S400" s="4">
        <v>91.6</v>
      </c>
    </row>
    <row r="401" spans="1:19" x14ac:dyDescent="0.25">
      <c r="A401" t="s">
        <v>335</v>
      </c>
      <c r="B401" s="2">
        <v>37256</v>
      </c>
      <c r="C401" s="4" t="e">
        <v>#N/A</v>
      </c>
      <c r="G401" s="4">
        <v>14965</v>
      </c>
      <c r="H401" s="4">
        <v>16.5</v>
      </c>
      <c r="I401" s="4">
        <v>32413.4</v>
      </c>
      <c r="J401" s="4">
        <v>28346.6</v>
      </c>
      <c r="K401" s="3">
        <v>93.18</v>
      </c>
      <c r="L401" s="4">
        <v>15.4</v>
      </c>
      <c r="M401" s="5">
        <v>42478766</v>
      </c>
      <c r="N401" s="5">
        <v>14240</v>
      </c>
      <c r="O401" s="5">
        <v>-1</v>
      </c>
      <c r="P401" s="4">
        <v>97.7</v>
      </c>
      <c r="Q401" s="4">
        <v>98</v>
      </c>
      <c r="R401" s="4">
        <v>94.2</v>
      </c>
      <c r="S401" s="4">
        <v>89.3</v>
      </c>
    </row>
    <row r="402" spans="1:19" x14ac:dyDescent="0.25">
      <c r="A402" t="s">
        <v>336</v>
      </c>
      <c r="B402" s="2">
        <v>37287</v>
      </c>
      <c r="C402" s="4" t="e">
        <v>#N/A</v>
      </c>
      <c r="G402" s="4">
        <v>15029.3</v>
      </c>
      <c r="H402" s="4">
        <v>16.5</v>
      </c>
      <c r="I402" s="4">
        <v>33629.300000000003</v>
      </c>
      <c r="J402" s="4">
        <v>28739.1</v>
      </c>
      <c r="K402" s="3">
        <v>96.46</v>
      </c>
      <c r="L402" s="4">
        <v>16.3</v>
      </c>
      <c r="M402" s="5">
        <v>43545830</v>
      </c>
      <c r="N402" s="5">
        <v>15025</v>
      </c>
      <c r="O402" s="5">
        <v>-1</v>
      </c>
      <c r="P402" s="4">
        <v>98.1</v>
      </c>
      <c r="Q402" s="4">
        <v>98.1</v>
      </c>
      <c r="R402" s="4">
        <v>95.2</v>
      </c>
      <c r="S402" s="4">
        <v>90</v>
      </c>
    </row>
    <row r="403" spans="1:19" x14ac:dyDescent="0.25">
      <c r="A403" t="s">
        <v>337</v>
      </c>
      <c r="B403" s="2">
        <v>37315</v>
      </c>
      <c r="C403" s="4" t="e">
        <v>#N/A</v>
      </c>
      <c r="G403" s="4">
        <v>15056.2</v>
      </c>
      <c r="H403" s="4">
        <v>16.5</v>
      </c>
      <c r="I403" s="4">
        <v>34197.800000000003</v>
      </c>
      <c r="J403" s="4">
        <v>28195.200000000001</v>
      </c>
      <c r="K403" s="3">
        <v>97.76</v>
      </c>
      <c r="L403" s="4">
        <v>18.8</v>
      </c>
      <c r="M403" s="5">
        <v>45601786</v>
      </c>
      <c r="N403" s="5">
        <v>13937</v>
      </c>
      <c r="O403" s="5">
        <v>-1</v>
      </c>
      <c r="P403" s="4">
        <v>98.4</v>
      </c>
      <c r="Q403" s="4">
        <v>98.4</v>
      </c>
      <c r="R403" s="4">
        <v>95.5</v>
      </c>
      <c r="S403" s="4">
        <v>89.6</v>
      </c>
    </row>
    <row r="404" spans="1:19" x14ac:dyDescent="0.25">
      <c r="A404" t="s">
        <v>338</v>
      </c>
      <c r="B404" s="2">
        <v>37346</v>
      </c>
      <c r="C404" s="4" t="e">
        <v>#N/A</v>
      </c>
      <c r="G404" s="4">
        <v>15124.6</v>
      </c>
      <c r="H404" s="4">
        <v>16.600000000000001</v>
      </c>
      <c r="I404" s="4">
        <v>32879.300000000003</v>
      </c>
      <c r="J404" s="4">
        <v>28047.9</v>
      </c>
      <c r="K404" s="3">
        <v>97.6</v>
      </c>
      <c r="L404" s="4">
        <v>17.7</v>
      </c>
      <c r="M404" s="5">
        <v>45583548</v>
      </c>
      <c r="N404" s="5">
        <v>13831</v>
      </c>
      <c r="O404" s="5">
        <v>-1</v>
      </c>
      <c r="P404" s="4">
        <v>98.8</v>
      </c>
      <c r="Q404" s="4">
        <v>98.7</v>
      </c>
      <c r="R404" s="4">
        <v>95.7</v>
      </c>
      <c r="S404" s="4">
        <v>90.6</v>
      </c>
    </row>
    <row r="405" spans="1:19" x14ac:dyDescent="0.25">
      <c r="A405" t="s">
        <v>339</v>
      </c>
      <c r="B405" s="2">
        <v>37376</v>
      </c>
      <c r="C405" s="4" t="e">
        <v>#N/A</v>
      </c>
      <c r="G405" s="4">
        <v>15174.4</v>
      </c>
      <c r="H405" s="4">
        <v>16.600000000000001</v>
      </c>
      <c r="I405" s="4">
        <v>34784</v>
      </c>
      <c r="J405" s="4">
        <v>28357.1</v>
      </c>
      <c r="K405" s="3">
        <v>98.99</v>
      </c>
      <c r="L405" s="4">
        <v>20.2</v>
      </c>
      <c r="M405" s="5">
        <v>47325660</v>
      </c>
      <c r="N405" s="5">
        <v>13584</v>
      </c>
      <c r="O405" s="5">
        <v>-1</v>
      </c>
      <c r="P405" s="4">
        <v>99.5</v>
      </c>
      <c r="Q405" s="4">
        <v>99.2</v>
      </c>
      <c r="R405" s="4">
        <v>95.7</v>
      </c>
      <c r="S405" s="4">
        <v>92.2</v>
      </c>
    </row>
    <row r="406" spans="1:19" x14ac:dyDescent="0.25">
      <c r="A406" t="s">
        <v>340</v>
      </c>
      <c r="B406" s="2">
        <v>37407</v>
      </c>
      <c r="C406" s="4" t="e">
        <v>#N/A</v>
      </c>
      <c r="G406" s="4">
        <v>15229.1</v>
      </c>
      <c r="H406" s="4">
        <v>16.7</v>
      </c>
      <c r="I406" s="4">
        <v>34267.1</v>
      </c>
      <c r="J406" s="4">
        <v>27897.8</v>
      </c>
      <c r="K406" s="3">
        <v>98.93</v>
      </c>
      <c r="L406" s="4">
        <v>17.399999999999999</v>
      </c>
      <c r="M406" s="5">
        <v>46528019</v>
      </c>
      <c r="N406" s="5">
        <v>13509</v>
      </c>
      <c r="O406" s="5">
        <v>-1</v>
      </c>
      <c r="P406" s="4">
        <v>99.4</v>
      </c>
      <c r="Q406" s="4">
        <v>99.5</v>
      </c>
      <c r="R406" s="4">
        <v>95</v>
      </c>
      <c r="S406" s="4">
        <v>91.5</v>
      </c>
    </row>
    <row r="407" spans="1:19" x14ac:dyDescent="0.25">
      <c r="A407" t="s">
        <v>341</v>
      </c>
      <c r="B407" s="2">
        <v>37437</v>
      </c>
      <c r="C407" s="4" t="e">
        <v>#N/A</v>
      </c>
      <c r="G407" s="4">
        <v>15295.3</v>
      </c>
      <c r="H407" s="4">
        <v>16.600000000000001</v>
      </c>
      <c r="I407" s="4">
        <v>32836.300000000003</v>
      </c>
      <c r="J407" s="4">
        <v>28486.2</v>
      </c>
      <c r="K407" s="3">
        <v>98.23</v>
      </c>
      <c r="L407" s="4">
        <v>16.899999999999999</v>
      </c>
      <c r="M407" s="5">
        <v>46343290</v>
      </c>
      <c r="N407" s="5">
        <v>13496</v>
      </c>
      <c r="O407" s="5">
        <v>-1</v>
      </c>
      <c r="P407" s="4">
        <v>99.6</v>
      </c>
      <c r="Q407" s="4">
        <v>99.9</v>
      </c>
      <c r="R407" s="4">
        <v>94.8</v>
      </c>
      <c r="S407" s="4">
        <v>90.8</v>
      </c>
    </row>
    <row r="408" spans="1:19" x14ac:dyDescent="0.25">
      <c r="A408" t="s">
        <v>342</v>
      </c>
      <c r="B408" s="2">
        <v>37468</v>
      </c>
      <c r="C408" s="4" t="e">
        <v>#N/A</v>
      </c>
      <c r="G408" s="4">
        <v>15325.4</v>
      </c>
      <c r="H408" s="4">
        <v>16.8</v>
      </c>
      <c r="I408" s="4">
        <v>34824.699999999997</v>
      </c>
      <c r="J408" s="4">
        <v>28093.5</v>
      </c>
      <c r="K408" s="3">
        <v>99.25</v>
      </c>
      <c r="L408" s="4">
        <v>17.7</v>
      </c>
      <c r="M408" s="5">
        <v>46722670</v>
      </c>
      <c r="N408" s="5">
        <v>13615</v>
      </c>
      <c r="O408" s="5">
        <v>-1</v>
      </c>
      <c r="P408" s="4">
        <v>100.3</v>
      </c>
      <c r="Q408" s="4">
        <v>100.4</v>
      </c>
      <c r="R408" s="4">
        <v>94.9</v>
      </c>
      <c r="S408" s="4">
        <v>91.2</v>
      </c>
    </row>
    <row r="409" spans="1:19" x14ac:dyDescent="0.25">
      <c r="A409" t="s">
        <v>343</v>
      </c>
      <c r="B409" s="2">
        <v>37499</v>
      </c>
      <c r="C409" s="4" t="e">
        <v>#N/A</v>
      </c>
      <c r="G409" s="4">
        <v>15420.5</v>
      </c>
      <c r="H409" s="4">
        <v>16.600000000000001</v>
      </c>
      <c r="I409" s="4">
        <v>34884.6</v>
      </c>
      <c r="J409" s="4">
        <v>28220.3</v>
      </c>
      <c r="K409" s="3">
        <v>99.05</v>
      </c>
      <c r="L409" s="4">
        <v>19.7</v>
      </c>
      <c r="M409" s="5">
        <v>48145258</v>
      </c>
      <c r="N409" s="5">
        <v>13402</v>
      </c>
      <c r="O409" s="5">
        <v>-1</v>
      </c>
      <c r="P409" s="4">
        <v>100.7</v>
      </c>
      <c r="Q409" s="4">
        <v>100.7</v>
      </c>
      <c r="R409" s="4">
        <v>95.4</v>
      </c>
      <c r="S409" s="4">
        <v>92.6</v>
      </c>
    </row>
    <row r="410" spans="1:19" x14ac:dyDescent="0.25">
      <c r="A410" t="s">
        <v>344</v>
      </c>
      <c r="B410" s="2">
        <v>37529</v>
      </c>
      <c r="C410" s="4" t="e">
        <v>#N/A</v>
      </c>
      <c r="G410" s="4">
        <v>15435.5</v>
      </c>
      <c r="H410" s="4">
        <v>16.7</v>
      </c>
      <c r="I410" s="4">
        <v>34943.699999999997</v>
      </c>
      <c r="J410" s="4">
        <v>28099.7</v>
      </c>
      <c r="K410" s="3">
        <v>98.15</v>
      </c>
      <c r="L410" s="4">
        <v>17.3</v>
      </c>
      <c r="M410" s="5">
        <v>46709658</v>
      </c>
      <c r="N410" s="5">
        <v>13642</v>
      </c>
      <c r="O410" s="5">
        <v>-1</v>
      </c>
      <c r="P410" s="4">
        <v>100.8</v>
      </c>
      <c r="Q410" s="4">
        <v>100.9</v>
      </c>
      <c r="R410" s="4">
        <v>96</v>
      </c>
      <c r="S410" s="4">
        <v>93.7</v>
      </c>
    </row>
    <row r="411" spans="1:19" x14ac:dyDescent="0.25">
      <c r="A411" t="s">
        <v>345</v>
      </c>
      <c r="B411" s="2">
        <v>37560</v>
      </c>
      <c r="C411" s="4" t="e">
        <v>#N/A</v>
      </c>
      <c r="G411" s="4">
        <v>15448</v>
      </c>
      <c r="H411" s="4">
        <v>16.7</v>
      </c>
      <c r="I411" s="4">
        <v>35849.599999999999</v>
      </c>
      <c r="J411" s="4">
        <v>28587</v>
      </c>
      <c r="K411" s="3">
        <v>98.83</v>
      </c>
      <c r="L411" s="4">
        <v>18.399999999999999</v>
      </c>
      <c r="M411" s="5">
        <v>46669044</v>
      </c>
      <c r="N411" s="5">
        <v>13376</v>
      </c>
      <c r="O411" s="5">
        <v>-1</v>
      </c>
      <c r="P411" s="4">
        <v>101.3</v>
      </c>
      <c r="Q411" s="4">
        <v>101.1</v>
      </c>
      <c r="R411" s="4">
        <v>96.1</v>
      </c>
      <c r="S411" s="4">
        <v>94.6</v>
      </c>
    </row>
    <row r="412" spans="1:19" x14ac:dyDescent="0.25">
      <c r="A412" t="s">
        <v>346</v>
      </c>
      <c r="B412" s="2">
        <v>37590</v>
      </c>
      <c r="C412" s="4" t="e">
        <v>#N/A</v>
      </c>
      <c r="G412" s="4">
        <v>15480.9</v>
      </c>
      <c r="H412" s="4">
        <v>16.7</v>
      </c>
      <c r="I412" s="4">
        <v>34777.4</v>
      </c>
      <c r="J412" s="4">
        <v>28438.6</v>
      </c>
      <c r="K412" s="3">
        <v>98.22</v>
      </c>
      <c r="L412" s="4">
        <v>18.100000000000001</v>
      </c>
      <c r="M412" s="5">
        <v>47137139</v>
      </c>
      <c r="N412" s="5">
        <v>13734</v>
      </c>
      <c r="O412" s="5">
        <v>-1</v>
      </c>
      <c r="P412" s="4">
        <v>101.6</v>
      </c>
      <c r="Q412" s="4">
        <v>101.4</v>
      </c>
      <c r="R412" s="4">
        <v>96</v>
      </c>
      <c r="S412" s="4">
        <v>94.3</v>
      </c>
    </row>
    <row r="413" spans="1:19" x14ac:dyDescent="0.25">
      <c r="A413" t="s">
        <v>347</v>
      </c>
      <c r="B413" s="2">
        <v>37621</v>
      </c>
      <c r="C413" s="4" t="e">
        <v>#N/A</v>
      </c>
      <c r="G413" s="4">
        <v>15536.3</v>
      </c>
      <c r="H413" s="4">
        <v>16.899999999999999</v>
      </c>
      <c r="I413" s="4">
        <v>34250.300000000003</v>
      </c>
      <c r="J413" s="4">
        <v>28599.4</v>
      </c>
      <c r="K413" s="3">
        <v>97.13</v>
      </c>
      <c r="L413" s="4">
        <v>16.7</v>
      </c>
      <c r="M413" s="5">
        <v>45531880</v>
      </c>
      <c r="N413" s="5">
        <v>13939</v>
      </c>
      <c r="O413" s="5">
        <v>-1</v>
      </c>
      <c r="P413" s="4">
        <v>101.5</v>
      </c>
      <c r="Q413" s="4">
        <v>101.7</v>
      </c>
      <c r="R413" s="4">
        <v>95.7</v>
      </c>
      <c r="S413" s="4">
        <v>94.1</v>
      </c>
    </row>
    <row r="414" spans="1:19" x14ac:dyDescent="0.25">
      <c r="A414" t="s">
        <v>348</v>
      </c>
      <c r="B414" s="2">
        <v>37652</v>
      </c>
      <c r="C414" s="4" t="e">
        <v>#N/A</v>
      </c>
      <c r="G414" s="4">
        <v>15547.6</v>
      </c>
      <c r="H414" s="4">
        <v>16.7</v>
      </c>
      <c r="I414" s="4">
        <v>35107.5</v>
      </c>
      <c r="J414" s="4">
        <v>28480.3</v>
      </c>
      <c r="K414" s="3">
        <v>98.21</v>
      </c>
      <c r="L414" s="4">
        <v>19.600000000000001</v>
      </c>
      <c r="M414" s="5">
        <v>44702051</v>
      </c>
      <c r="N414" s="5">
        <v>13692</v>
      </c>
      <c r="O414" s="5">
        <v>-1</v>
      </c>
      <c r="P414" s="4">
        <v>102.4</v>
      </c>
      <c r="Q414" s="4">
        <v>102</v>
      </c>
      <c r="R414" s="4">
        <v>95.7</v>
      </c>
      <c r="S414" s="4">
        <v>94</v>
      </c>
    </row>
    <row r="415" spans="1:19" x14ac:dyDescent="0.25">
      <c r="A415" t="s">
        <v>349</v>
      </c>
      <c r="B415" s="2">
        <v>37680</v>
      </c>
      <c r="C415" s="4" t="e">
        <v>#N/A</v>
      </c>
      <c r="G415" s="4">
        <v>15600.3</v>
      </c>
      <c r="H415" s="4">
        <v>16.899999999999999</v>
      </c>
      <c r="I415" s="4">
        <v>34985.4</v>
      </c>
      <c r="J415" s="4">
        <v>28784.5</v>
      </c>
      <c r="K415" s="3">
        <v>98.37</v>
      </c>
      <c r="L415" s="4">
        <v>16.8</v>
      </c>
      <c r="M415" s="5">
        <v>47319562</v>
      </c>
      <c r="N415" s="5">
        <v>13824</v>
      </c>
      <c r="O415" s="5">
        <v>-1</v>
      </c>
      <c r="P415" s="4">
        <v>102.9</v>
      </c>
      <c r="Q415" s="4">
        <v>102.2</v>
      </c>
      <c r="R415" s="4">
        <v>95.8</v>
      </c>
      <c r="S415" s="4">
        <v>96.5</v>
      </c>
    </row>
    <row r="416" spans="1:19" x14ac:dyDescent="0.25">
      <c r="A416" t="s">
        <v>350</v>
      </c>
      <c r="B416" s="2">
        <v>37711</v>
      </c>
      <c r="C416" s="4" t="e">
        <v>#N/A</v>
      </c>
      <c r="G416" s="4">
        <v>15608.8</v>
      </c>
      <c r="H416" s="4">
        <v>17</v>
      </c>
      <c r="I416" s="4">
        <v>35442.9</v>
      </c>
      <c r="J416" s="4">
        <v>28506.3</v>
      </c>
      <c r="K416" s="3">
        <v>98</v>
      </c>
      <c r="L416" s="4">
        <v>17.2</v>
      </c>
      <c r="M416" s="5">
        <v>46654568</v>
      </c>
      <c r="N416" s="5">
        <v>13896</v>
      </c>
      <c r="O416" s="5">
        <v>-1</v>
      </c>
      <c r="P416" s="4">
        <v>103</v>
      </c>
      <c r="Q416" s="4">
        <v>102.2</v>
      </c>
      <c r="R416" s="4">
        <v>95.3</v>
      </c>
      <c r="S416" s="4">
        <v>95</v>
      </c>
    </row>
    <row r="417" spans="1:19" x14ac:dyDescent="0.25">
      <c r="A417" t="s">
        <v>351</v>
      </c>
      <c r="B417" s="2">
        <v>37741</v>
      </c>
      <c r="C417" s="4" t="e">
        <v>#N/A</v>
      </c>
      <c r="G417" s="4">
        <v>15595.4</v>
      </c>
      <c r="H417" s="4">
        <v>17.100000000000001</v>
      </c>
      <c r="I417" s="4">
        <v>33043.4</v>
      </c>
      <c r="J417" s="4">
        <v>28567.3</v>
      </c>
      <c r="K417" s="3">
        <v>97.64</v>
      </c>
      <c r="L417" s="4">
        <v>16.8</v>
      </c>
      <c r="M417" s="5">
        <v>45182240</v>
      </c>
      <c r="N417" s="5">
        <v>14235</v>
      </c>
      <c r="O417" s="5">
        <v>-1</v>
      </c>
      <c r="P417" s="4">
        <v>102.3</v>
      </c>
      <c r="Q417" s="4">
        <v>102.2</v>
      </c>
      <c r="R417" s="4">
        <v>94.5</v>
      </c>
      <c r="S417" s="4">
        <v>92.8</v>
      </c>
    </row>
    <row r="418" spans="1:19" x14ac:dyDescent="0.25">
      <c r="A418" t="s">
        <v>352</v>
      </c>
      <c r="B418" s="2">
        <v>37772</v>
      </c>
      <c r="C418" s="4" t="e">
        <v>#N/A</v>
      </c>
      <c r="G418" s="4">
        <v>15580.7</v>
      </c>
      <c r="H418" s="4">
        <v>17.100000000000001</v>
      </c>
      <c r="I418" s="4">
        <v>32036</v>
      </c>
      <c r="J418" s="4">
        <v>28961</v>
      </c>
      <c r="K418" s="3">
        <v>97.69</v>
      </c>
      <c r="L418" s="4">
        <v>18.2</v>
      </c>
      <c r="M418" s="5">
        <v>45649082</v>
      </c>
      <c r="N418" s="5">
        <v>14391</v>
      </c>
      <c r="O418" s="5">
        <v>-1</v>
      </c>
      <c r="P418" s="4">
        <v>102.1</v>
      </c>
      <c r="Q418" s="4">
        <v>102.4</v>
      </c>
      <c r="R418" s="4">
        <v>93</v>
      </c>
      <c r="S418" s="4">
        <v>88.4</v>
      </c>
    </row>
    <row r="419" spans="1:19" x14ac:dyDescent="0.25">
      <c r="A419" t="s">
        <v>353</v>
      </c>
      <c r="B419" s="2">
        <v>37802</v>
      </c>
      <c r="C419" s="4" t="e">
        <v>#N/A</v>
      </c>
      <c r="G419" s="4">
        <v>15623.5</v>
      </c>
      <c r="H419" s="4">
        <v>17.2</v>
      </c>
      <c r="I419" s="4">
        <v>31302.400000000001</v>
      </c>
      <c r="J419" s="4">
        <v>29150.7</v>
      </c>
      <c r="K419" s="3">
        <v>97.21</v>
      </c>
      <c r="L419" s="4">
        <v>18.899999999999999</v>
      </c>
      <c r="M419" s="5">
        <v>44804611</v>
      </c>
      <c r="N419" s="5">
        <v>14601</v>
      </c>
      <c r="O419" s="5">
        <v>-1</v>
      </c>
      <c r="P419" s="4">
        <v>102.3</v>
      </c>
      <c r="Q419" s="4">
        <v>102.3</v>
      </c>
      <c r="R419" s="4">
        <v>92.2</v>
      </c>
      <c r="S419" s="4">
        <v>89.1</v>
      </c>
    </row>
    <row r="420" spans="1:19" x14ac:dyDescent="0.25">
      <c r="A420" t="s">
        <v>354</v>
      </c>
      <c r="B420" s="2">
        <v>37833</v>
      </c>
      <c r="C420" s="4" t="e">
        <v>#N/A</v>
      </c>
      <c r="G420" s="4">
        <v>15654.6</v>
      </c>
      <c r="H420" s="4">
        <v>17.3</v>
      </c>
      <c r="I420" s="4">
        <v>32529.3</v>
      </c>
      <c r="J420" s="4">
        <v>29133.8</v>
      </c>
      <c r="K420" s="3">
        <v>98.25</v>
      </c>
      <c r="L420" s="4">
        <v>19.7</v>
      </c>
      <c r="M420" s="5">
        <v>47222487</v>
      </c>
      <c r="N420" s="5">
        <v>14427</v>
      </c>
      <c r="O420" s="5">
        <v>-1</v>
      </c>
      <c r="P420" s="4">
        <v>102.5</v>
      </c>
      <c r="Q420" s="4">
        <v>102.3</v>
      </c>
      <c r="R420" s="4">
        <v>93.2</v>
      </c>
      <c r="S420" s="4">
        <v>91</v>
      </c>
    </row>
    <row r="421" spans="1:19" x14ac:dyDescent="0.25">
      <c r="A421" t="s">
        <v>355</v>
      </c>
      <c r="B421" s="2">
        <v>37864</v>
      </c>
      <c r="C421" s="4" t="e">
        <v>#N/A</v>
      </c>
      <c r="G421" s="4">
        <v>15657.5</v>
      </c>
      <c r="H421" s="4">
        <v>17.3</v>
      </c>
      <c r="I421" s="4">
        <v>31355.4</v>
      </c>
      <c r="J421" s="4">
        <v>29390.799999999999</v>
      </c>
      <c r="K421" s="3">
        <v>96.9</v>
      </c>
      <c r="L421" s="4">
        <v>18.2</v>
      </c>
      <c r="M421" s="5">
        <v>45010069</v>
      </c>
      <c r="N421" s="5">
        <v>14829</v>
      </c>
      <c r="O421" s="5">
        <v>-1</v>
      </c>
      <c r="P421" s="4">
        <v>102.8</v>
      </c>
      <c r="Q421" s="4">
        <v>102.5</v>
      </c>
      <c r="R421" s="4">
        <v>93.2</v>
      </c>
      <c r="S421" s="4">
        <v>90.1</v>
      </c>
    </row>
    <row r="422" spans="1:19" x14ac:dyDescent="0.25">
      <c r="A422" t="s">
        <v>356</v>
      </c>
      <c r="B422" s="2">
        <v>37894</v>
      </c>
      <c r="C422" s="4" t="e">
        <v>#N/A</v>
      </c>
      <c r="G422" s="4">
        <v>15685.1</v>
      </c>
      <c r="H422" s="4">
        <v>17.3</v>
      </c>
      <c r="I422" s="4">
        <v>33324.5</v>
      </c>
      <c r="J422" s="4">
        <v>29214.3</v>
      </c>
      <c r="K422" s="3">
        <v>98.79</v>
      </c>
      <c r="L422" s="4">
        <v>19.3</v>
      </c>
      <c r="M422" s="5">
        <v>48318158</v>
      </c>
      <c r="N422" s="5">
        <v>14908</v>
      </c>
      <c r="O422" s="5">
        <v>-1</v>
      </c>
      <c r="P422" s="4">
        <v>103</v>
      </c>
      <c r="Q422" s="4">
        <v>102.8</v>
      </c>
      <c r="R422" s="4">
        <v>93.5</v>
      </c>
      <c r="S422" s="4">
        <v>90</v>
      </c>
    </row>
    <row r="423" spans="1:19" x14ac:dyDescent="0.25">
      <c r="A423" t="s">
        <v>357</v>
      </c>
      <c r="B423" s="2">
        <v>37925</v>
      </c>
      <c r="C423" s="4" t="e">
        <v>#N/A</v>
      </c>
      <c r="G423" s="4">
        <v>15743.4</v>
      </c>
      <c r="H423" s="4">
        <v>17.399999999999999</v>
      </c>
      <c r="I423" s="4">
        <v>32516</v>
      </c>
      <c r="J423" s="4">
        <v>29406.7</v>
      </c>
      <c r="K423" s="3">
        <v>99.3</v>
      </c>
      <c r="L423" s="4">
        <v>19.600000000000001</v>
      </c>
      <c r="M423" s="5">
        <v>45987194</v>
      </c>
      <c r="N423" s="5">
        <v>14236</v>
      </c>
      <c r="O423" s="5">
        <v>-1</v>
      </c>
      <c r="P423" s="4">
        <v>102.9</v>
      </c>
      <c r="Q423" s="4">
        <v>103.1</v>
      </c>
      <c r="R423" s="4">
        <v>92.5</v>
      </c>
      <c r="S423" s="4">
        <v>88.3</v>
      </c>
    </row>
    <row r="424" spans="1:19" x14ac:dyDescent="0.25">
      <c r="A424" t="s">
        <v>358</v>
      </c>
      <c r="B424" s="2">
        <v>37955</v>
      </c>
      <c r="C424" s="4" t="e">
        <v>#N/A</v>
      </c>
      <c r="G424" s="4">
        <v>15785.2</v>
      </c>
      <c r="H424" s="4">
        <v>17.5</v>
      </c>
      <c r="I424" s="4">
        <v>32603.200000000001</v>
      </c>
      <c r="J424" s="4">
        <v>29269.200000000001</v>
      </c>
      <c r="K424" s="3">
        <v>99.33</v>
      </c>
      <c r="L424" s="4">
        <v>19.3</v>
      </c>
      <c r="M424" s="5">
        <v>47477539</v>
      </c>
      <c r="N424" s="5">
        <v>14417</v>
      </c>
      <c r="O424" s="5">
        <v>-1</v>
      </c>
      <c r="P424" s="4">
        <v>103.1</v>
      </c>
      <c r="Q424" s="4">
        <v>103.2</v>
      </c>
      <c r="R424" s="4">
        <v>92.2</v>
      </c>
      <c r="S424" s="4">
        <v>87.1</v>
      </c>
    </row>
    <row r="425" spans="1:19" x14ac:dyDescent="0.25">
      <c r="A425" t="s">
        <v>359</v>
      </c>
      <c r="B425" s="2">
        <v>37986</v>
      </c>
      <c r="C425" s="4" t="e">
        <v>#N/A</v>
      </c>
      <c r="G425" s="4">
        <v>15823.6</v>
      </c>
      <c r="H425" s="4">
        <v>17.399999999999999</v>
      </c>
      <c r="I425" s="4">
        <v>33027</v>
      </c>
      <c r="J425" s="4">
        <v>29104.400000000001</v>
      </c>
      <c r="K425" s="3">
        <v>99.46</v>
      </c>
      <c r="L425" s="4">
        <v>18.899999999999999</v>
      </c>
      <c r="M425" s="5">
        <v>47161881</v>
      </c>
      <c r="N425" s="5">
        <v>14243</v>
      </c>
      <c r="O425" s="5">
        <v>-1</v>
      </c>
      <c r="P425" s="4">
        <v>103.6</v>
      </c>
      <c r="Q425" s="4">
        <v>103.2</v>
      </c>
      <c r="R425" s="4">
        <v>92.3</v>
      </c>
      <c r="S425" s="4">
        <v>88.2</v>
      </c>
    </row>
    <row r="426" spans="1:19" x14ac:dyDescent="0.25">
      <c r="A426" t="s">
        <v>360</v>
      </c>
      <c r="B426" s="2">
        <v>38017</v>
      </c>
      <c r="C426" s="4" t="e">
        <v>#N/A</v>
      </c>
      <c r="G426" s="4">
        <v>15823.5</v>
      </c>
      <c r="H426" s="4">
        <v>17.5</v>
      </c>
      <c r="I426" s="4">
        <v>31969.599999999999</v>
      </c>
      <c r="J426" s="4">
        <v>29330.6</v>
      </c>
      <c r="K426" s="3">
        <v>98.99</v>
      </c>
      <c r="L426" s="4">
        <v>18.8</v>
      </c>
      <c r="M426" s="5">
        <v>48329526</v>
      </c>
      <c r="N426" s="5">
        <v>13856</v>
      </c>
      <c r="O426" s="5">
        <v>-1</v>
      </c>
      <c r="P426" s="4">
        <v>103.7</v>
      </c>
      <c r="Q426" s="4">
        <v>103.4</v>
      </c>
      <c r="R426" s="4">
        <v>92.7</v>
      </c>
      <c r="S426" s="4">
        <v>89.2</v>
      </c>
    </row>
    <row r="427" spans="1:19" x14ac:dyDescent="0.25">
      <c r="A427" t="s">
        <v>361</v>
      </c>
      <c r="B427" s="2">
        <v>38046</v>
      </c>
      <c r="C427" s="4" t="e">
        <v>#N/A</v>
      </c>
      <c r="G427" s="4">
        <v>15829.9</v>
      </c>
      <c r="H427" s="4">
        <v>17.5</v>
      </c>
      <c r="I427" s="4">
        <v>34209.800000000003</v>
      </c>
      <c r="J427" s="4">
        <v>30083.9</v>
      </c>
      <c r="K427" s="3">
        <v>98.58</v>
      </c>
      <c r="L427" s="4">
        <v>17.399999999999999</v>
      </c>
      <c r="M427" s="5">
        <v>47766810</v>
      </c>
      <c r="N427" s="5">
        <v>14147</v>
      </c>
      <c r="O427" s="5">
        <v>-1</v>
      </c>
      <c r="P427" s="4">
        <v>103.7</v>
      </c>
      <c r="Q427" s="4">
        <v>103.3</v>
      </c>
      <c r="R427" s="4">
        <v>94.5</v>
      </c>
      <c r="S427" s="4">
        <v>90.5</v>
      </c>
    </row>
    <row r="428" spans="1:19" x14ac:dyDescent="0.25">
      <c r="A428" t="s">
        <v>362</v>
      </c>
      <c r="B428" s="2">
        <v>38077</v>
      </c>
      <c r="C428" s="4" t="e">
        <v>#N/A</v>
      </c>
      <c r="G428" s="4">
        <v>15837.7</v>
      </c>
      <c r="H428" s="4">
        <v>17.5</v>
      </c>
      <c r="I428" s="4">
        <v>34563.5</v>
      </c>
      <c r="J428" s="4">
        <v>30048.5</v>
      </c>
      <c r="K428" s="3">
        <v>99.73</v>
      </c>
      <c r="L428" s="4">
        <v>21</v>
      </c>
      <c r="M428" s="5">
        <v>48242013</v>
      </c>
      <c r="N428" s="5">
        <v>15381</v>
      </c>
      <c r="O428" s="5">
        <v>-1</v>
      </c>
      <c r="P428" s="4">
        <v>103.7</v>
      </c>
      <c r="Q428" s="4">
        <v>103.4</v>
      </c>
      <c r="R428" s="4">
        <v>95.1</v>
      </c>
      <c r="S428" s="4">
        <v>92.1</v>
      </c>
    </row>
    <row r="429" spans="1:19" x14ac:dyDescent="0.25">
      <c r="A429" t="s">
        <v>363</v>
      </c>
      <c r="B429" s="2">
        <v>38107</v>
      </c>
      <c r="C429" s="4" t="e">
        <v>#N/A</v>
      </c>
      <c r="G429" s="4">
        <v>15893.8</v>
      </c>
      <c r="H429" s="4">
        <v>17.5</v>
      </c>
      <c r="I429" s="4">
        <v>35893.5</v>
      </c>
      <c r="J429" s="4">
        <v>29580.1</v>
      </c>
      <c r="K429" s="3">
        <v>99.49</v>
      </c>
      <c r="L429" s="4">
        <v>21.3</v>
      </c>
      <c r="M429" s="5">
        <v>49749546</v>
      </c>
      <c r="N429" s="5">
        <v>14678</v>
      </c>
      <c r="O429" s="5">
        <v>-1</v>
      </c>
      <c r="P429" s="4">
        <v>104</v>
      </c>
      <c r="Q429" s="4">
        <v>103.6</v>
      </c>
      <c r="R429" s="4">
        <v>96.4</v>
      </c>
      <c r="S429" s="4">
        <v>93.7</v>
      </c>
    </row>
    <row r="430" spans="1:19" x14ac:dyDescent="0.25">
      <c r="A430" t="s">
        <v>364</v>
      </c>
      <c r="B430" s="2">
        <v>38138</v>
      </c>
      <c r="C430" s="4" t="e">
        <v>#N/A</v>
      </c>
      <c r="G430" s="4">
        <v>15916.1</v>
      </c>
      <c r="H430" s="4">
        <v>17.600000000000001</v>
      </c>
      <c r="I430" s="4">
        <v>36811</v>
      </c>
      <c r="J430" s="4">
        <v>29618.3</v>
      </c>
      <c r="K430" s="3">
        <v>99.02</v>
      </c>
      <c r="L430" s="4">
        <v>18.899999999999999</v>
      </c>
      <c r="M430" s="5">
        <v>49078479</v>
      </c>
      <c r="N430" s="5">
        <v>14927</v>
      </c>
      <c r="O430" s="5">
        <v>-1</v>
      </c>
      <c r="P430" s="4">
        <v>104.7</v>
      </c>
      <c r="Q430" s="4">
        <v>103.8</v>
      </c>
      <c r="R430" s="4">
        <v>97.5</v>
      </c>
      <c r="S430" s="4">
        <v>96.4</v>
      </c>
    </row>
    <row r="431" spans="1:19" x14ac:dyDescent="0.25">
      <c r="A431" t="s">
        <v>365</v>
      </c>
      <c r="B431" s="2">
        <v>38168</v>
      </c>
      <c r="C431" s="4" t="e">
        <v>#N/A</v>
      </c>
      <c r="G431" s="4">
        <v>15928.2</v>
      </c>
      <c r="H431" s="4">
        <v>17.7</v>
      </c>
      <c r="I431" s="4">
        <v>38055.9</v>
      </c>
      <c r="J431" s="4">
        <v>29555.599999999999</v>
      </c>
      <c r="K431" s="3">
        <v>100.42</v>
      </c>
      <c r="L431" s="4">
        <v>24.2</v>
      </c>
      <c r="M431" s="5">
        <v>49126829</v>
      </c>
      <c r="N431" s="5">
        <v>14542</v>
      </c>
      <c r="O431" s="5">
        <v>-1</v>
      </c>
      <c r="P431" s="4">
        <v>104.8</v>
      </c>
      <c r="Q431" s="4">
        <v>103.8</v>
      </c>
      <c r="R431" s="4">
        <v>97.2</v>
      </c>
      <c r="S431" s="4">
        <v>97.5</v>
      </c>
    </row>
    <row r="432" spans="1:19" x14ac:dyDescent="0.25">
      <c r="A432" t="s">
        <v>366</v>
      </c>
      <c r="B432" s="2">
        <v>38199</v>
      </c>
      <c r="C432" s="4" t="e">
        <v>#N/A</v>
      </c>
      <c r="G432" s="4">
        <v>15944</v>
      </c>
      <c r="H432" s="4">
        <v>17.8</v>
      </c>
      <c r="I432" s="4">
        <v>37355.199999999997</v>
      </c>
      <c r="J432" s="4">
        <v>29653</v>
      </c>
      <c r="K432" s="3">
        <v>99.69</v>
      </c>
      <c r="L432" s="4">
        <v>20.399999999999999</v>
      </c>
      <c r="M432" s="5">
        <v>49998564</v>
      </c>
      <c r="N432" s="5">
        <v>14668</v>
      </c>
      <c r="O432" s="5">
        <v>-1</v>
      </c>
      <c r="P432" s="4">
        <v>104.8</v>
      </c>
      <c r="Q432" s="4">
        <v>103.9</v>
      </c>
      <c r="R432" s="4">
        <v>96.9</v>
      </c>
      <c r="S432" s="4">
        <v>96.6</v>
      </c>
    </row>
    <row r="433" spans="1:19" x14ac:dyDescent="0.25">
      <c r="A433" t="s">
        <v>367</v>
      </c>
      <c r="B433" s="2">
        <v>38230</v>
      </c>
      <c r="C433" s="4" t="e">
        <v>#N/A</v>
      </c>
      <c r="G433" s="4">
        <v>15942.4</v>
      </c>
      <c r="H433" s="4">
        <v>17.8</v>
      </c>
      <c r="I433" s="4">
        <v>36910.1</v>
      </c>
      <c r="J433" s="4">
        <v>29932.400000000001</v>
      </c>
      <c r="K433" s="3">
        <v>100.19</v>
      </c>
      <c r="L433" s="4">
        <v>21.1</v>
      </c>
      <c r="M433" s="5">
        <v>48729761</v>
      </c>
      <c r="N433" s="5">
        <v>14989</v>
      </c>
      <c r="O433" s="5">
        <v>-1</v>
      </c>
      <c r="P433" s="4">
        <v>104.7</v>
      </c>
      <c r="Q433" s="4">
        <v>103.8</v>
      </c>
      <c r="R433" s="4">
        <v>97.1</v>
      </c>
      <c r="S433" s="4">
        <v>97.1</v>
      </c>
    </row>
    <row r="434" spans="1:19" x14ac:dyDescent="0.25">
      <c r="A434" t="s">
        <v>368</v>
      </c>
      <c r="B434" s="2">
        <v>38260</v>
      </c>
      <c r="C434" s="4" t="e">
        <v>#N/A</v>
      </c>
      <c r="G434" s="4">
        <v>15980.3</v>
      </c>
      <c r="H434" s="4">
        <v>17.8</v>
      </c>
      <c r="I434" s="4">
        <v>35799.800000000003</v>
      </c>
      <c r="J434" s="4">
        <v>30377.9</v>
      </c>
      <c r="K434" s="3">
        <v>100.66</v>
      </c>
      <c r="L434" s="4">
        <v>19.5</v>
      </c>
      <c r="M434" s="5">
        <v>48500543</v>
      </c>
      <c r="N434" s="5">
        <v>13894</v>
      </c>
      <c r="O434" s="5">
        <v>-1</v>
      </c>
      <c r="P434" s="4">
        <v>104.8</v>
      </c>
      <c r="Q434" s="4">
        <v>104.1</v>
      </c>
      <c r="R434" s="4">
        <v>96.4</v>
      </c>
      <c r="S434" s="4">
        <v>95.5</v>
      </c>
    </row>
    <row r="435" spans="1:19" x14ac:dyDescent="0.25">
      <c r="A435" t="s">
        <v>369</v>
      </c>
      <c r="B435" s="2">
        <v>38291</v>
      </c>
      <c r="C435" s="4" t="e">
        <v>#N/A</v>
      </c>
      <c r="G435" s="4">
        <v>15997.4</v>
      </c>
      <c r="H435" s="4">
        <v>17.7</v>
      </c>
      <c r="I435" s="4">
        <v>35768.400000000001</v>
      </c>
      <c r="J435" s="4">
        <v>30500.7</v>
      </c>
      <c r="K435" s="3">
        <v>100.54</v>
      </c>
      <c r="L435" s="4">
        <v>19.600000000000001</v>
      </c>
      <c r="M435" s="5">
        <v>48618757</v>
      </c>
      <c r="N435" s="5">
        <v>15116</v>
      </c>
      <c r="O435" s="5">
        <v>-1</v>
      </c>
      <c r="P435" s="4">
        <v>105.2</v>
      </c>
      <c r="Q435" s="4">
        <v>104.2</v>
      </c>
      <c r="R435" s="4">
        <v>95.3</v>
      </c>
      <c r="S435" s="4">
        <v>94.7</v>
      </c>
    </row>
    <row r="436" spans="1:19" x14ac:dyDescent="0.25">
      <c r="A436" t="s">
        <v>370</v>
      </c>
      <c r="B436" s="2">
        <v>38321</v>
      </c>
      <c r="C436" s="4" t="e">
        <v>#N/A</v>
      </c>
      <c r="G436" s="4">
        <v>16009.3</v>
      </c>
      <c r="H436" s="4">
        <v>17.899999999999999</v>
      </c>
      <c r="I436" s="4">
        <v>34847.1</v>
      </c>
      <c r="J436" s="4">
        <v>30726.3</v>
      </c>
      <c r="K436" s="3">
        <v>100.52</v>
      </c>
      <c r="L436" s="4">
        <v>20.5</v>
      </c>
      <c r="M436" s="5">
        <v>47712940</v>
      </c>
      <c r="N436" s="5">
        <v>14866</v>
      </c>
      <c r="O436" s="5">
        <v>-1</v>
      </c>
      <c r="P436" s="4">
        <v>105.7</v>
      </c>
      <c r="Q436" s="4">
        <v>104.4</v>
      </c>
      <c r="R436" s="4">
        <v>93.8</v>
      </c>
      <c r="S436" s="4">
        <v>94.1</v>
      </c>
    </row>
    <row r="437" spans="1:19" x14ac:dyDescent="0.25">
      <c r="A437" t="s">
        <v>371</v>
      </c>
      <c r="B437" s="2">
        <v>38352</v>
      </c>
      <c r="C437" s="4" t="e">
        <v>#N/A</v>
      </c>
      <c r="G437" s="4">
        <v>16017.2</v>
      </c>
      <c r="H437" s="4">
        <v>18</v>
      </c>
      <c r="I437" s="4">
        <v>35054.300000000003</v>
      </c>
      <c r="J437" s="4">
        <v>30311.200000000001</v>
      </c>
      <c r="K437" s="3">
        <v>100.55</v>
      </c>
      <c r="L437" s="4">
        <v>18.8</v>
      </c>
      <c r="M437" s="5">
        <v>47525534</v>
      </c>
      <c r="N437" s="5">
        <v>15267</v>
      </c>
      <c r="O437" s="5">
        <v>-1</v>
      </c>
      <c r="P437" s="4">
        <v>105.8</v>
      </c>
      <c r="Q437" s="4">
        <v>104.6</v>
      </c>
      <c r="R437" s="4">
        <v>94.6</v>
      </c>
      <c r="S437" s="4">
        <v>93.8</v>
      </c>
    </row>
    <row r="438" spans="1:19" x14ac:dyDescent="0.25">
      <c r="A438" t="s">
        <v>372</v>
      </c>
      <c r="B438" s="2">
        <v>38383</v>
      </c>
      <c r="C438" s="4" t="e">
        <v>#N/A</v>
      </c>
      <c r="G438" s="4">
        <v>16014.7</v>
      </c>
      <c r="H438" s="4">
        <v>18</v>
      </c>
      <c r="I438" s="4">
        <v>35409.300000000003</v>
      </c>
      <c r="J438" s="4">
        <v>30951.1</v>
      </c>
      <c r="K438" s="3">
        <v>101.83</v>
      </c>
      <c r="L438" s="4">
        <v>16.600000000000001</v>
      </c>
      <c r="M438" s="5">
        <v>52603613</v>
      </c>
      <c r="N438" s="5">
        <v>16159</v>
      </c>
      <c r="O438" s="5">
        <v>-1</v>
      </c>
      <c r="P438" s="4">
        <v>105.8</v>
      </c>
      <c r="Q438" s="4">
        <v>104.7</v>
      </c>
      <c r="R438" s="4">
        <v>95.2</v>
      </c>
      <c r="S438" s="4">
        <v>93.6</v>
      </c>
    </row>
    <row r="439" spans="1:19" x14ac:dyDescent="0.25">
      <c r="A439" t="s">
        <v>373</v>
      </c>
      <c r="B439" s="2">
        <v>38411</v>
      </c>
      <c r="C439" s="4" t="e">
        <v>#N/A</v>
      </c>
      <c r="G439" s="4">
        <v>16039.3</v>
      </c>
      <c r="H439" s="4">
        <v>18.2</v>
      </c>
      <c r="I439" s="4">
        <v>35899.199999999997</v>
      </c>
      <c r="J439" s="4">
        <v>31431.200000000001</v>
      </c>
      <c r="K439" s="3">
        <v>100.78</v>
      </c>
      <c r="L439" s="4">
        <v>19.3</v>
      </c>
      <c r="M439" s="5">
        <v>50077986</v>
      </c>
      <c r="N439" s="5">
        <v>14419</v>
      </c>
      <c r="O439" s="5">
        <v>-1</v>
      </c>
      <c r="P439" s="4">
        <v>105.9</v>
      </c>
      <c r="Q439" s="4">
        <v>104.8</v>
      </c>
      <c r="R439" s="4">
        <v>96.2</v>
      </c>
      <c r="S439" s="4">
        <v>95.5</v>
      </c>
    </row>
    <row r="440" spans="1:19" x14ac:dyDescent="0.25">
      <c r="A440" t="s">
        <v>374</v>
      </c>
      <c r="B440" s="2">
        <v>38442</v>
      </c>
      <c r="C440" s="4" t="e">
        <v>#N/A</v>
      </c>
      <c r="G440" s="4">
        <v>16029</v>
      </c>
      <c r="H440" s="4">
        <v>17.899999999999999</v>
      </c>
      <c r="I440" s="4">
        <v>35639.4</v>
      </c>
      <c r="J440" s="4">
        <v>30865.5</v>
      </c>
      <c r="K440" s="3">
        <v>99.71</v>
      </c>
      <c r="L440" s="4">
        <v>18.399999999999999</v>
      </c>
      <c r="M440" s="5">
        <v>49732117</v>
      </c>
      <c r="N440" s="5">
        <v>21642</v>
      </c>
      <c r="O440" s="5">
        <v>-1</v>
      </c>
      <c r="P440" s="4">
        <v>106.2</v>
      </c>
      <c r="Q440" s="4">
        <v>104.9</v>
      </c>
      <c r="R440" s="4">
        <v>95.9</v>
      </c>
      <c r="S440" s="4">
        <v>95.8</v>
      </c>
    </row>
    <row r="441" spans="1:19" x14ac:dyDescent="0.25">
      <c r="A441" t="s">
        <v>375</v>
      </c>
      <c r="B441" s="2">
        <v>38472</v>
      </c>
      <c r="C441" s="4" t="e">
        <v>#N/A</v>
      </c>
      <c r="G441" s="4">
        <v>16071</v>
      </c>
      <c r="H441" s="4">
        <v>18.100000000000001</v>
      </c>
      <c r="I441" s="4">
        <v>36231.199999999997</v>
      </c>
      <c r="J441" s="4">
        <v>30755.3</v>
      </c>
      <c r="K441" s="3">
        <v>100.94</v>
      </c>
      <c r="L441" s="4">
        <v>19.3</v>
      </c>
      <c r="M441" s="5">
        <v>50050267</v>
      </c>
      <c r="N441" s="5">
        <v>16017</v>
      </c>
      <c r="O441" s="5">
        <v>-1</v>
      </c>
      <c r="P441" s="4">
        <v>106.4</v>
      </c>
      <c r="Q441" s="4">
        <v>104.8</v>
      </c>
      <c r="R441" s="4">
        <v>96.1</v>
      </c>
      <c r="S441" s="4">
        <v>98.1</v>
      </c>
    </row>
    <row r="442" spans="1:19" x14ac:dyDescent="0.25">
      <c r="A442" t="s">
        <v>376</v>
      </c>
      <c r="B442" s="2">
        <v>38503</v>
      </c>
      <c r="C442" s="4" t="e">
        <v>#N/A</v>
      </c>
      <c r="G442" s="4">
        <v>16068.2</v>
      </c>
      <c r="H442" s="4">
        <v>18.100000000000001</v>
      </c>
      <c r="I442" s="4">
        <v>36407.800000000003</v>
      </c>
      <c r="J442" s="4">
        <v>30848</v>
      </c>
      <c r="K442" s="3">
        <v>101.77</v>
      </c>
      <c r="L442" s="4">
        <v>20.5</v>
      </c>
      <c r="M442" s="5">
        <v>49553390</v>
      </c>
      <c r="N442" s="5">
        <v>15894</v>
      </c>
      <c r="O442" s="5">
        <v>-1</v>
      </c>
      <c r="P442" s="4">
        <v>106.3</v>
      </c>
      <c r="Q442" s="4">
        <v>105</v>
      </c>
      <c r="R442" s="4">
        <v>96.3</v>
      </c>
      <c r="S442" s="4">
        <v>97.6</v>
      </c>
    </row>
    <row r="443" spans="1:19" x14ac:dyDescent="0.25">
      <c r="A443" t="s">
        <v>377</v>
      </c>
      <c r="B443" s="2">
        <v>38533</v>
      </c>
      <c r="C443" s="4" t="e">
        <v>#N/A</v>
      </c>
      <c r="G443" s="4">
        <v>16111.6</v>
      </c>
      <c r="H443" s="4">
        <v>18.2</v>
      </c>
      <c r="I443" s="4">
        <v>36418.6</v>
      </c>
      <c r="J443" s="4">
        <v>31367.7</v>
      </c>
      <c r="K443" s="3">
        <v>101.07</v>
      </c>
      <c r="L443" s="4">
        <v>21.2</v>
      </c>
      <c r="M443" s="5">
        <v>49282972</v>
      </c>
      <c r="N443" s="5">
        <v>15820</v>
      </c>
      <c r="O443" s="5">
        <v>-1</v>
      </c>
      <c r="P443" s="4">
        <v>106.6</v>
      </c>
      <c r="Q443" s="4">
        <v>105.2</v>
      </c>
      <c r="R443" s="4">
        <v>95.7</v>
      </c>
      <c r="S443" s="4">
        <v>96.5</v>
      </c>
    </row>
    <row r="444" spans="1:19" x14ac:dyDescent="0.25">
      <c r="A444" t="s">
        <v>378</v>
      </c>
      <c r="B444" s="2">
        <v>38564</v>
      </c>
      <c r="C444" s="4" t="e">
        <v>#N/A</v>
      </c>
      <c r="G444" s="4">
        <v>16156</v>
      </c>
      <c r="H444" s="4">
        <v>18.2</v>
      </c>
      <c r="I444" s="4">
        <v>36648.1</v>
      </c>
      <c r="J444" s="4">
        <v>31529.9</v>
      </c>
      <c r="K444" s="3">
        <v>101.33</v>
      </c>
      <c r="L444" s="4">
        <v>21</v>
      </c>
      <c r="M444" s="5">
        <v>49651405</v>
      </c>
      <c r="N444" s="5">
        <v>15666</v>
      </c>
      <c r="O444" s="5">
        <v>-1</v>
      </c>
      <c r="P444" s="4">
        <v>106.8</v>
      </c>
      <c r="Q444" s="4">
        <v>105.2</v>
      </c>
      <c r="R444" s="4">
        <v>94.8</v>
      </c>
      <c r="S444" s="4">
        <v>97.8</v>
      </c>
    </row>
    <row r="445" spans="1:19" x14ac:dyDescent="0.25">
      <c r="A445" t="s">
        <v>379</v>
      </c>
      <c r="B445" s="2">
        <v>38595</v>
      </c>
      <c r="C445" s="4" t="e">
        <v>#N/A</v>
      </c>
      <c r="G445" s="4">
        <v>16187.6</v>
      </c>
      <c r="H445" s="4">
        <v>18.5</v>
      </c>
      <c r="I445" s="4">
        <v>37774.1</v>
      </c>
      <c r="J445" s="4">
        <v>31039.9</v>
      </c>
      <c r="K445" s="3">
        <v>102.17</v>
      </c>
      <c r="L445" s="4">
        <v>18.7</v>
      </c>
      <c r="M445" s="5">
        <v>50813222</v>
      </c>
      <c r="N445" s="5">
        <v>15837</v>
      </c>
      <c r="O445" s="5">
        <v>-1</v>
      </c>
      <c r="P445" s="4">
        <v>107.3</v>
      </c>
      <c r="Q445" s="4">
        <v>105.4</v>
      </c>
      <c r="R445" s="4">
        <v>94.5</v>
      </c>
      <c r="S445" s="4">
        <v>96.9</v>
      </c>
    </row>
    <row r="446" spans="1:19" x14ac:dyDescent="0.25">
      <c r="A446" t="s">
        <v>380</v>
      </c>
      <c r="B446" s="2">
        <v>38625</v>
      </c>
      <c r="C446" s="4" t="e">
        <v>#N/A</v>
      </c>
      <c r="G446" s="4">
        <v>16171.4</v>
      </c>
      <c r="H446" s="4">
        <v>18.600000000000001</v>
      </c>
      <c r="I446" s="4">
        <v>38845.699999999997</v>
      </c>
      <c r="J446" s="4">
        <v>30652.400000000001</v>
      </c>
      <c r="K446" s="3">
        <v>102.31</v>
      </c>
      <c r="L446" s="4">
        <v>18.8</v>
      </c>
      <c r="M446" s="5">
        <v>50765404</v>
      </c>
      <c r="N446" s="5">
        <v>15301</v>
      </c>
      <c r="O446" s="5">
        <v>-1</v>
      </c>
      <c r="P446" s="4">
        <v>108.3</v>
      </c>
      <c r="Q446" s="4">
        <v>105.5</v>
      </c>
      <c r="R446" s="4">
        <v>94.3</v>
      </c>
      <c r="S446" s="4">
        <v>98.9</v>
      </c>
    </row>
    <row r="447" spans="1:19" x14ac:dyDescent="0.25">
      <c r="A447" t="s">
        <v>381</v>
      </c>
      <c r="B447" s="2">
        <v>38656</v>
      </c>
      <c r="C447" s="4" t="e">
        <v>#N/A</v>
      </c>
      <c r="G447" s="4">
        <v>16208.3</v>
      </c>
      <c r="H447" s="4">
        <v>18.600000000000001</v>
      </c>
      <c r="I447" s="4">
        <v>40192.800000000003</v>
      </c>
      <c r="J447" s="4">
        <v>31184.400000000001</v>
      </c>
      <c r="K447" s="3">
        <v>102.36</v>
      </c>
      <c r="L447" s="4">
        <v>19.5</v>
      </c>
      <c r="M447" s="5">
        <v>51553837</v>
      </c>
      <c r="N447" s="5">
        <v>15926</v>
      </c>
      <c r="O447" s="5">
        <v>-1</v>
      </c>
      <c r="P447" s="4">
        <v>108.1</v>
      </c>
      <c r="Q447" s="4">
        <v>105.6</v>
      </c>
      <c r="R447" s="4">
        <v>94.9</v>
      </c>
      <c r="S447" s="4">
        <v>101.7</v>
      </c>
    </row>
    <row r="448" spans="1:19" x14ac:dyDescent="0.25">
      <c r="A448" t="s">
        <v>382</v>
      </c>
      <c r="B448" s="2">
        <v>38686</v>
      </c>
      <c r="C448" s="4" t="e">
        <v>#N/A</v>
      </c>
      <c r="G448" s="4">
        <v>16245.2</v>
      </c>
      <c r="H448" s="4">
        <v>18.5</v>
      </c>
      <c r="I448" s="4">
        <v>39104.400000000001</v>
      </c>
      <c r="J448" s="4">
        <v>31489.3</v>
      </c>
      <c r="K448" s="3">
        <v>103.1</v>
      </c>
      <c r="L448" s="4">
        <v>17.899999999999999</v>
      </c>
      <c r="M448" s="5">
        <v>50664270</v>
      </c>
      <c r="N448" s="5">
        <v>16234</v>
      </c>
      <c r="O448" s="5">
        <v>-1</v>
      </c>
      <c r="P448" s="4">
        <v>107.9</v>
      </c>
      <c r="Q448" s="4">
        <v>105.9</v>
      </c>
      <c r="R448" s="4">
        <v>95.3</v>
      </c>
      <c r="S448" s="4">
        <v>103.3</v>
      </c>
    </row>
    <row r="449" spans="1:19" x14ac:dyDescent="0.25">
      <c r="A449" t="s">
        <v>383</v>
      </c>
      <c r="B449" s="2">
        <v>38717</v>
      </c>
      <c r="C449" s="4" t="e">
        <v>#N/A</v>
      </c>
      <c r="G449" s="4">
        <v>16237.9</v>
      </c>
      <c r="H449" s="4">
        <v>18.399999999999999</v>
      </c>
      <c r="I449" s="4">
        <v>39847.699999999997</v>
      </c>
      <c r="J449" s="4">
        <v>31542.2</v>
      </c>
      <c r="K449" s="3">
        <v>103.75</v>
      </c>
      <c r="L449" s="4">
        <v>27.8</v>
      </c>
      <c r="M449" s="5">
        <v>51534061</v>
      </c>
      <c r="N449" s="5">
        <v>15668</v>
      </c>
      <c r="O449" s="5">
        <v>-1</v>
      </c>
      <c r="P449" s="4">
        <v>108</v>
      </c>
      <c r="Q449" s="4">
        <v>106</v>
      </c>
      <c r="R449" s="4">
        <v>95.3</v>
      </c>
      <c r="S449" s="4">
        <v>101.8</v>
      </c>
    </row>
    <row r="450" spans="1:19" x14ac:dyDescent="0.25">
      <c r="A450" t="s">
        <v>384</v>
      </c>
      <c r="B450" s="2">
        <v>38748</v>
      </c>
      <c r="C450" s="4" t="e">
        <v>#N/A</v>
      </c>
      <c r="G450" s="4">
        <v>16203.1</v>
      </c>
      <c r="H450" s="4">
        <v>18.5</v>
      </c>
      <c r="I450" s="4">
        <v>39048.199999999997</v>
      </c>
      <c r="J450" s="4">
        <v>32004.799999999999</v>
      </c>
      <c r="K450" s="3">
        <v>103.26</v>
      </c>
      <c r="L450" s="4">
        <v>17.7</v>
      </c>
      <c r="M450" s="5">
        <v>52246241</v>
      </c>
      <c r="N450" s="5">
        <v>17886</v>
      </c>
      <c r="O450" s="5">
        <v>-1</v>
      </c>
      <c r="P450" s="4">
        <v>108.9</v>
      </c>
      <c r="Q450" s="4">
        <v>106.2</v>
      </c>
      <c r="R450" s="4">
        <v>95.8</v>
      </c>
      <c r="S450" s="4">
        <v>98.5</v>
      </c>
    </row>
    <row r="451" spans="1:19" x14ac:dyDescent="0.25">
      <c r="A451" t="s">
        <v>385</v>
      </c>
      <c r="B451" s="2">
        <v>38776</v>
      </c>
      <c r="C451" s="4" t="e">
        <v>#N/A</v>
      </c>
      <c r="G451" s="4">
        <v>16267.8</v>
      </c>
      <c r="H451" s="4">
        <v>18.600000000000001</v>
      </c>
      <c r="I451" s="4">
        <v>36822.699999999997</v>
      </c>
      <c r="J451" s="4">
        <v>32253.9</v>
      </c>
      <c r="K451" s="3">
        <v>102.98</v>
      </c>
      <c r="L451" s="4">
        <v>17.2</v>
      </c>
      <c r="M451" s="5">
        <v>50902260</v>
      </c>
      <c r="N451" s="5">
        <v>16185</v>
      </c>
      <c r="O451" s="5">
        <v>-1</v>
      </c>
      <c r="P451" s="4">
        <v>108.5</v>
      </c>
      <c r="Q451" s="4">
        <v>106.3</v>
      </c>
      <c r="R451" s="4">
        <v>95.8</v>
      </c>
      <c r="S451" s="4">
        <v>97</v>
      </c>
    </row>
    <row r="452" spans="1:19" x14ac:dyDescent="0.25">
      <c r="A452" t="s">
        <v>386</v>
      </c>
      <c r="B452" s="2">
        <v>38807</v>
      </c>
      <c r="C452" s="4" t="e">
        <v>#N/A</v>
      </c>
      <c r="G452" s="4">
        <v>16315.1</v>
      </c>
      <c r="H452" s="4">
        <v>18.600000000000001</v>
      </c>
      <c r="I452" s="4">
        <v>36858.199999999997</v>
      </c>
      <c r="J452" s="4">
        <v>32334.5</v>
      </c>
      <c r="K452" s="3">
        <v>103.09</v>
      </c>
      <c r="L452" s="4">
        <v>20.3</v>
      </c>
      <c r="M452" s="5">
        <v>51486475</v>
      </c>
      <c r="N452" s="5">
        <v>16163</v>
      </c>
      <c r="O452" s="5">
        <v>-1</v>
      </c>
      <c r="P452" s="4">
        <v>108.6</v>
      </c>
      <c r="Q452" s="4">
        <v>106.5</v>
      </c>
      <c r="R452" s="4">
        <v>96.2</v>
      </c>
      <c r="S452" s="4">
        <v>96.2</v>
      </c>
    </row>
    <row r="453" spans="1:19" x14ac:dyDescent="0.25">
      <c r="A453" t="s">
        <v>387</v>
      </c>
      <c r="B453" s="2">
        <v>38837</v>
      </c>
      <c r="C453" s="4" t="e">
        <v>#N/A</v>
      </c>
      <c r="G453" s="4">
        <v>16356.6</v>
      </c>
      <c r="H453" s="4">
        <v>18.7</v>
      </c>
      <c r="I453" s="4">
        <v>37356.400000000001</v>
      </c>
      <c r="J453" s="4">
        <v>32647.200000000001</v>
      </c>
      <c r="K453" s="3">
        <v>102.4</v>
      </c>
      <c r="L453" s="4">
        <v>19.7</v>
      </c>
      <c r="M453" s="5">
        <v>49509887</v>
      </c>
      <c r="N453" s="5">
        <v>16759</v>
      </c>
      <c r="O453" s="5">
        <v>-1</v>
      </c>
      <c r="P453" s="4">
        <v>109.1</v>
      </c>
      <c r="Q453" s="4">
        <v>106.6</v>
      </c>
      <c r="R453" s="4">
        <v>96.4</v>
      </c>
      <c r="S453" s="4">
        <v>95.8</v>
      </c>
    </row>
    <row r="454" spans="1:19" x14ac:dyDescent="0.25">
      <c r="A454" t="s">
        <v>388</v>
      </c>
      <c r="B454" s="2">
        <v>38868</v>
      </c>
      <c r="C454" s="4" t="e">
        <v>#N/A</v>
      </c>
      <c r="G454" s="4">
        <v>16430</v>
      </c>
      <c r="H454" s="4">
        <v>18.7</v>
      </c>
      <c r="I454" s="4">
        <v>36903.9</v>
      </c>
      <c r="J454" s="4">
        <v>32434.1</v>
      </c>
      <c r="K454" s="3">
        <v>102.01</v>
      </c>
      <c r="L454" s="4">
        <v>19.8</v>
      </c>
      <c r="M454" s="5">
        <v>49766055</v>
      </c>
      <c r="N454" s="5">
        <v>17855</v>
      </c>
      <c r="O454" s="5">
        <v>-1</v>
      </c>
      <c r="P454" s="4">
        <v>109.2</v>
      </c>
      <c r="Q454" s="4">
        <v>106.8</v>
      </c>
      <c r="R454" s="4">
        <v>96.6</v>
      </c>
      <c r="S454" s="4">
        <v>96.7</v>
      </c>
    </row>
    <row r="455" spans="1:19" x14ac:dyDescent="0.25">
      <c r="A455" t="s">
        <v>389</v>
      </c>
      <c r="B455" s="2">
        <v>38898</v>
      </c>
      <c r="C455" s="4" t="e">
        <v>#N/A</v>
      </c>
      <c r="G455" s="4">
        <v>16433.599999999999</v>
      </c>
      <c r="H455" s="4">
        <v>18.7</v>
      </c>
      <c r="I455" s="4">
        <v>37467.5</v>
      </c>
      <c r="J455" s="4">
        <v>32645.4</v>
      </c>
      <c r="K455" s="3">
        <v>101.44</v>
      </c>
      <c r="L455" s="4">
        <v>19.399999999999999</v>
      </c>
      <c r="M455" s="5">
        <v>50620861</v>
      </c>
      <c r="N455" s="5">
        <v>17532</v>
      </c>
      <c r="O455" s="5">
        <v>-1</v>
      </c>
      <c r="P455" s="4">
        <v>109.1</v>
      </c>
      <c r="Q455" s="4">
        <v>106.7</v>
      </c>
      <c r="R455" s="4">
        <v>96.3</v>
      </c>
      <c r="S455" s="4">
        <v>96.7</v>
      </c>
    </row>
    <row r="456" spans="1:19" x14ac:dyDescent="0.25">
      <c r="A456" t="s">
        <v>390</v>
      </c>
      <c r="B456" s="2">
        <v>38929</v>
      </c>
      <c r="C456" s="4" t="e">
        <v>#N/A</v>
      </c>
      <c r="G456" s="4">
        <v>16457.400000000001</v>
      </c>
      <c r="H456" s="4">
        <v>18.7</v>
      </c>
      <c r="I456" s="4">
        <v>37717.199999999997</v>
      </c>
      <c r="J456" s="4">
        <v>33052.1</v>
      </c>
      <c r="K456" s="3">
        <v>101.46</v>
      </c>
      <c r="L456" s="4">
        <v>20.3</v>
      </c>
      <c r="M456" s="5">
        <v>51248682</v>
      </c>
      <c r="N456" s="5">
        <v>18551</v>
      </c>
      <c r="O456" s="5">
        <v>-1</v>
      </c>
      <c r="P456" s="4">
        <v>109.2</v>
      </c>
      <c r="Q456" s="4">
        <v>106.6</v>
      </c>
      <c r="R456" s="4">
        <v>97.5</v>
      </c>
      <c r="S456" s="4">
        <v>98.3</v>
      </c>
    </row>
    <row r="457" spans="1:19" x14ac:dyDescent="0.25">
      <c r="A457" t="s">
        <v>391</v>
      </c>
      <c r="B457" s="2">
        <v>38960</v>
      </c>
      <c r="C457" s="4" t="e">
        <v>#N/A</v>
      </c>
      <c r="G457" s="4">
        <v>16442.8</v>
      </c>
      <c r="H457" s="4">
        <v>19</v>
      </c>
      <c r="I457" s="4">
        <v>37830.5</v>
      </c>
      <c r="J457" s="4">
        <v>32900.5</v>
      </c>
      <c r="K457" s="3">
        <v>100.71</v>
      </c>
      <c r="L457" s="4">
        <v>20.3</v>
      </c>
      <c r="M457" s="5">
        <v>50407109</v>
      </c>
      <c r="N457" s="5">
        <v>17706</v>
      </c>
      <c r="O457" s="5">
        <v>-1</v>
      </c>
      <c r="P457" s="4">
        <v>109.4</v>
      </c>
      <c r="Q457" s="4">
        <v>106.9</v>
      </c>
      <c r="R457" s="4">
        <v>97</v>
      </c>
      <c r="S457" s="4">
        <v>99.7</v>
      </c>
    </row>
    <row r="458" spans="1:19" x14ac:dyDescent="0.25">
      <c r="A458" t="s">
        <v>392</v>
      </c>
      <c r="B458" s="2">
        <v>38990</v>
      </c>
      <c r="C458" s="4" t="e">
        <v>#N/A</v>
      </c>
      <c r="G458" s="4">
        <v>16460.900000000001</v>
      </c>
      <c r="H458" s="4">
        <v>18.8</v>
      </c>
      <c r="I458" s="4">
        <v>37486.9</v>
      </c>
      <c r="J458" s="4">
        <v>32912.6</v>
      </c>
      <c r="K458" s="3">
        <v>99.04</v>
      </c>
      <c r="L458" s="4">
        <v>19.5</v>
      </c>
      <c r="M458" s="5">
        <v>50324302</v>
      </c>
      <c r="N458" s="5">
        <v>18927</v>
      </c>
      <c r="O458" s="5">
        <v>-1</v>
      </c>
      <c r="P458" s="4">
        <v>109</v>
      </c>
      <c r="Q458" s="4">
        <v>107.1</v>
      </c>
      <c r="R458" s="4">
        <v>97</v>
      </c>
      <c r="S458" s="4">
        <v>99.2</v>
      </c>
    </row>
    <row r="459" spans="1:19" x14ac:dyDescent="0.25">
      <c r="A459" t="s">
        <v>393</v>
      </c>
      <c r="B459" s="2">
        <v>39021</v>
      </c>
      <c r="C459" s="4" t="e">
        <v>#N/A</v>
      </c>
      <c r="G459" s="4">
        <v>16479.8</v>
      </c>
      <c r="H459" s="4">
        <v>18.899999999999999</v>
      </c>
      <c r="I459" s="4">
        <v>36445.300000000003</v>
      </c>
      <c r="J459" s="4">
        <v>32969.5</v>
      </c>
      <c r="K459" s="3">
        <v>98.83</v>
      </c>
      <c r="L459" s="4">
        <v>20.6</v>
      </c>
      <c r="M459" s="5">
        <v>49232139</v>
      </c>
      <c r="N459" s="5">
        <v>18333</v>
      </c>
      <c r="O459" s="5">
        <v>-1</v>
      </c>
      <c r="P459" s="4">
        <v>109.1</v>
      </c>
      <c r="Q459" s="4">
        <v>107.4</v>
      </c>
      <c r="R459" s="4">
        <v>97.6</v>
      </c>
      <c r="S459" s="4">
        <v>98.5</v>
      </c>
    </row>
    <row r="460" spans="1:19" x14ac:dyDescent="0.25">
      <c r="A460" t="s">
        <v>394</v>
      </c>
      <c r="B460" s="2">
        <v>39051</v>
      </c>
      <c r="C460" s="4" t="e">
        <v>#N/A</v>
      </c>
      <c r="G460" s="4">
        <v>16508.400000000001</v>
      </c>
      <c r="H460" s="4">
        <v>18.7</v>
      </c>
      <c r="I460" s="4">
        <v>37719.9</v>
      </c>
      <c r="J460" s="4">
        <v>33195.199999999997</v>
      </c>
      <c r="K460" s="3">
        <v>98.74</v>
      </c>
      <c r="L460" s="4">
        <v>19.899999999999999</v>
      </c>
      <c r="M460" s="5">
        <v>50859241</v>
      </c>
      <c r="N460" s="5">
        <v>18391</v>
      </c>
      <c r="O460" s="5">
        <v>-1</v>
      </c>
      <c r="P460" s="4">
        <v>109.5</v>
      </c>
      <c r="Q460" s="4">
        <v>107.5</v>
      </c>
      <c r="R460" s="4">
        <v>97.8</v>
      </c>
      <c r="S460" s="4">
        <v>98.7</v>
      </c>
    </row>
    <row r="461" spans="1:19" x14ac:dyDescent="0.25">
      <c r="A461" t="s">
        <v>395</v>
      </c>
      <c r="B461" s="2">
        <v>39082</v>
      </c>
      <c r="C461" s="4" t="e">
        <v>#N/A</v>
      </c>
      <c r="G461" s="4">
        <v>16584.2</v>
      </c>
      <c r="H461" s="4">
        <v>19.100000000000001</v>
      </c>
      <c r="I461" s="4">
        <v>40314.800000000003</v>
      </c>
      <c r="J461" s="4">
        <v>33694.300000000003</v>
      </c>
      <c r="K461" s="3">
        <v>99.74</v>
      </c>
      <c r="L461" s="4">
        <v>18.399999999999999</v>
      </c>
      <c r="M461" s="5">
        <v>53861145</v>
      </c>
      <c r="N461" s="5">
        <v>18698</v>
      </c>
      <c r="O461" s="5">
        <v>-1</v>
      </c>
      <c r="P461" s="4">
        <v>109.9</v>
      </c>
      <c r="Q461" s="4">
        <v>107.6</v>
      </c>
      <c r="R461" s="4">
        <v>98.7</v>
      </c>
      <c r="S461" s="4">
        <v>100.5</v>
      </c>
    </row>
    <row r="462" spans="1:19" x14ac:dyDescent="0.25">
      <c r="A462" t="s">
        <v>396</v>
      </c>
      <c r="B462" s="2">
        <v>39113</v>
      </c>
      <c r="C462" s="4" t="e">
        <v>#N/A</v>
      </c>
      <c r="G462" s="4">
        <v>16621</v>
      </c>
      <c r="H462" s="4">
        <v>19.2</v>
      </c>
      <c r="I462" s="4">
        <v>39597.4</v>
      </c>
      <c r="J462" s="4">
        <v>33564</v>
      </c>
      <c r="K462" s="3">
        <v>99.3</v>
      </c>
      <c r="L462" s="4">
        <v>20</v>
      </c>
      <c r="M462" s="5">
        <v>51488086</v>
      </c>
      <c r="N462" s="5">
        <v>19086</v>
      </c>
      <c r="O462" s="5">
        <v>-1</v>
      </c>
      <c r="P462" s="4">
        <v>110.2</v>
      </c>
      <c r="Q462" s="4">
        <v>108</v>
      </c>
      <c r="R462" s="4">
        <v>99.4</v>
      </c>
      <c r="S462" s="4">
        <v>102</v>
      </c>
    </row>
    <row r="463" spans="1:19" x14ac:dyDescent="0.25">
      <c r="A463" t="s">
        <v>397</v>
      </c>
      <c r="B463" s="2">
        <v>39141</v>
      </c>
      <c r="C463" s="4" t="e">
        <v>#N/A</v>
      </c>
      <c r="G463" s="4">
        <v>16672.400000000001</v>
      </c>
      <c r="H463" s="4">
        <v>19.100000000000001</v>
      </c>
      <c r="I463" s="4">
        <v>38937.5</v>
      </c>
      <c r="J463" s="4">
        <v>33540.699999999997</v>
      </c>
      <c r="K463" s="3">
        <v>100.7</v>
      </c>
      <c r="L463" s="4">
        <v>15.8</v>
      </c>
      <c r="M463" s="5">
        <v>52440402</v>
      </c>
      <c r="N463" s="5">
        <v>18926</v>
      </c>
      <c r="O463" s="5">
        <v>-1</v>
      </c>
      <c r="P463" s="4">
        <v>110.6</v>
      </c>
      <c r="Q463" s="4">
        <v>108.2</v>
      </c>
      <c r="R463" s="4">
        <v>99.9</v>
      </c>
      <c r="S463" s="4">
        <v>103.3</v>
      </c>
    </row>
    <row r="464" spans="1:19" x14ac:dyDescent="0.25">
      <c r="A464" t="s">
        <v>398</v>
      </c>
      <c r="B464" s="2">
        <v>39172</v>
      </c>
      <c r="C464" s="4" t="e">
        <v>#N/A</v>
      </c>
      <c r="G464" s="4">
        <v>16728.900000000001</v>
      </c>
      <c r="H464" s="4">
        <v>19.2</v>
      </c>
      <c r="I464" s="4">
        <v>40410.300000000003</v>
      </c>
      <c r="J464" s="4">
        <v>33748.1</v>
      </c>
      <c r="K464" s="3">
        <v>100.76</v>
      </c>
      <c r="L464" s="4">
        <v>19.899999999999999</v>
      </c>
      <c r="M464" s="5">
        <v>51680207</v>
      </c>
      <c r="N464" s="5">
        <v>18258</v>
      </c>
      <c r="O464" s="5">
        <v>-1</v>
      </c>
      <c r="P464" s="4">
        <v>111.2</v>
      </c>
      <c r="Q464" s="4">
        <v>108.4</v>
      </c>
      <c r="R464" s="4">
        <v>100.5</v>
      </c>
      <c r="S464" s="4">
        <v>103.3</v>
      </c>
    </row>
    <row r="465" spans="1:19" x14ac:dyDescent="0.25">
      <c r="A465" t="s">
        <v>399</v>
      </c>
      <c r="B465" s="2">
        <v>39202</v>
      </c>
      <c r="C465" s="4" t="e">
        <v>#N/A</v>
      </c>
      <c r="G465" s="4">
        <v>16713.900000000001</v>
      </c>
      <c r="H465" s="4">
        <v>19.3</v>
      </c>
      <c r="I465" s="4">
        <v>40630</v>
      </c>
      <c r="J465" s="4">
        <v>34242.5</v>
      </c>
      <c r="K465" s="3">
        <v>100.4</v>
      </c>
      <c r="L465" s="4">
        <v>20.8</v>
      </c>
      <c r="M465" s="5">
        <v>51889699</v>
      </c>
      <c r="N465" s="5">
        <v>18662</v>
      </c>
      <c r="O465" s="5">
        <v>-1</v>
      </c>
      <c r="P465" s="4">
        <v>111.5</v>
      </c>
      <c r="Q465" s="4">
        <v>108.7</v>
      </c>
      <c r="R465" s="4">
        <v>100.4</v>
      </c>
      <c r="S465" s="4">
        <v>102.3</v>
      </c>
    </row>
    <row r="466" spans="1:19" x14ac:dyDescent="0.25">
      <c r="A466" t="s">
        <v>400</v>
      </c>
      <c r="B466" s="2">
        <v>39233</v>
      </c>
      <c r="C466" s="4" t="e">
        <v>#N/A</v>
      </c>
      <c r="G466" s="4">
        <v>16735.7</v>
      </c>
      <c r="H466" s="4">
        <v>19.5</v>
      </c>
      <c r="I466" s="4">
        <v>39829.300000000003</v>
      </c>
      <c r="J466" s="4">
        <v>34534.9</v>
      </c>
      <c r="K466" s="3">
        <v>100.47</v>
      </c>
      <c r="L466" s="4">
        <v>20.399999999999999</v>
      </c>
      <c r="M466" s="5">
        <v>51561620</v>
      </c>
      <c r="N466" s="5">
        <v>18142</v>
      </c>
      <c r="O466" s="5">
        <v>-1</v>
      </c>
      <c r="P466" s="4">
        <v>111.5</v>
      </c>
      <c r="Q466" s="4">
        <v>108.8</v>
      </c>
      <c r="R466" s="4">
        <v>99.6</v>
      </c>
      <c r="S466" s="4">
        <v>101.3</v>
      </c>
    </row>
    <row r="467" spans="1:19" x14ac:dyDescent="0.25">
      <c r="A467" t="s">
        <v>401</v>
      </c>
      <c r="B467" s="2">
        <v>39263</v>
      </c>
      <c r="C467" s="4" t="e">
        <v>#N/A</v>
      </c>
      <c r="G467" s="4">
        <v>16797.2</v>
      </c>
      <c r="H467" s="4">
        <v>19.600000000000001</v>
      </c>
      <c r="I467" s="4">
        <v>38524</v>
      </c>
      <c r="J467" s="4">
        <v>34286.800000000003</v>
      </c>
      <c r="K467" s="3">
        <v>100.81</v>
      </c>
      <c r="L467" s="4">
        <v>21.8</v>
      </c>
      <c r="M467" s="5">
        <v>50256775</v>
      </c>
      <c r="N467" s="5">
        <v>18524</v>
      </c>
      <c r="O467" s="5">
        <v>-1</v>
      </c>
      <c r="P467" s="4">
        <v>111.3</v>
      </c>
      <c r="Q467" s="4">
        <v>108.9</v>
      </c>
      <c r="R467" s="4">
        <v>98.6</v>
      </c>
      <c r="S467" s="4">
        <v>99.2</v>
      </c>
    </row>
    <row r="468" spans="1:19" x14ac:dyDescent="0.25">
      <c r="A468" t="s">
        <v>402</v>
      </c>
      <c r="B468" s="2">
        <v>39294</v>
      </c>
      <c r="C468" s="4" t="e">
        <v>#N/A</v>
      </c>
      <c r="G468" s="4">
        <v>16814</v>
      </c>
      <c r="H468" s="4">
        <v>19.5</v>
      </c>
      <c r="I468" s="4">
        <v>37964.199999999997</v>
      </c>
      <c r="J468" s="4">
        <v>34317.300000000003</v>
      </c>
      <c r="K468" s="3">
        <v>99.77</v>
      </c>
      <c r="L468" s="4">
        <v>21.3</v>
      </c>
      <c r="M468" s="5">
        <v>51742713</v>
      </c>
      <c r="N468" s="5">
        <v>18693</v>
      </c>
      <c r="O468" s="5">
        <v>-1</v>
      </c>
      <c r="P468" s="4">
        <v>111.4</v>
      </c>
      <c r="Q468" s="4">
        <v>109.2</v>
      </c>
      <c r="R468" s="4">
        <v>97.9</v>
      </c>
      <c r="S468" s="4">
        <v>98.2</v>
      </c>
    </row>
    <row r="469" spans="1:19" x14ac:dyDescent="0.25">
      <c r="A469" t="s">
        <v>403</v>
      </c>
      <c r="B469" s="2">
        <v>39325</v>
      </c>
      <c r="C469" s="4" t="e">
        <v>#N/A</v>
      </c>
      <c r="G469" s="4">
        <v>16837.5</v>
      </c>
      <c r="H469" s="4">
        <v>19.5</v>
      </c>
      <c r="I469" s="4">
        <v>38072.300000000003</v>
      </c>
      <c r="J469" s="4">
        <v>34849.9</v>
      </c>
      <c r="K469" s="3">
        <v>100.82</v>
      </c>
      <c r="L469" s="4">
        <v>20.100000000000001</v>
      </c>
      <c r="M469" s="5">
        <v>49669684</v>
      </c>
      <c r="N469" s="5">
        <v>18299</v>
      </c>
      <c r="O469" s="5">
        <v>-1</v>
      </c>
      <c r="P469" s="4">
        <v>111.3</v>
      </c>
      <c r="Q469" s="4">
        <v>109.3</v>
      </c>
      <c r="R469" s="4">
        <v>97.2</v>
      </c>
      <c r="S469" s="4">
        <v>98.9</v>
      </c>
    </row>
    <row r="470" spans="1:19" x14ac:dyDescent="0.25">
      <c r="A470" t="s">
        <v>404</v>
      </c>
      <c r="B470" s="2">
        <v>39355</v>
      </c>
      <c r="C470" s="4" t="e">
        <v>#N/A</v>
      </c>
      <c r="G470" s="4">
        <v>16878.099999999999</v>
      </c>
      <c r="H470" s="4">
        <v>19.600000000000001</v>
      </c>
      <c r="I470" s="4">
        <v>37099.4</v>
      </c>
      <c r="J470" s="4">
        <v>34359.699999999997</v>
      </c>
      <c r="K470" s="3">
        <v>100.34</v>
      </c>
      <c r="L470" s="4">
        <v>19.399999999999999</v>
      </c>
      <c r="M470" s="5">
        <v>48137063</v>
      </c>
      <c r="N470" s="5">
        <v>19654</v>
      </c>
      <c r="O470" s="5">
        <v>-1</v>
      </c>
      <c r="P470" s="4">
        <v>111.7</v>
      </c>
      <c r="Q470" s="4">
        <v>109.5</v>
      </c>
      <c r="R470" s="4">
        <v>96.2</v>
      </c>
      <c r="S470" s="4">
        <v>96.7</v>
      </c>
    </row>
    <row r="471" spans="1:19" x14ac:dyDescent="0.25">
      <c r="A471" t="s">
        <v>405</v>
      </c>
      <c r="B471" s="2">
        <v>39386</v>
      </c>
      <c r="C471" s="4" t="e">
        <v>#N/A</v>
      </c>
      <c r="G471" s="4">
        <v>16923.099999999999</v>
      </c>
      <c r="H471" s="4">
        <v>19.7</v>
      </c>
      <c r="I471" s="4">
        <v>36637.5</v>
      </c>
      <c r="J471" s="4">
        <v>34457.9</v>
      </c>
      <c r="K471" s="3">
        <v>99.43</v>
      </c>
      <c r="L471" s="4">
        <v>20.3</v>
      </c>
      <c r="M471" s="5">
        <v>48087111</v>
      </c>
      <c r="N471" s="5">
        <v>18900</v>
      </c>
      <c r="O471" s="5">
        <v>-1</v>
      </c>
      <c r="P471" s="4">
        <v>111.9</v>
      </c>
      <c r="Q471" s="4">
        <v>109.4</v>
      </c>
      <c r="R471" s="4">
        <v>94.9</v>
      </c>
      <c r="S471" s="4">
        <v>96.3</v>
      </c>
    </row>
    <row r="472" spans="1:19" x14ac:dyDescent="0.25">
      <c r="A472" t="s">
        <v>406</v>
      </c>
      <c r="B472" s="2">
        <v>39416</v>
      </c>
      <c r="C472" s="4" t="e">
        <v>#N/A</v>
      </c>
      <c r="G472" s="4">
        <v>16955.400000000001</v>
      </c>
      <c r="H472" s="4">
        <v>19.8</v>
      </c>
      <c r="I472" s="4">
        <v>37639.9</v>
      </c>
      <c r="J472" s="4">
        <v>35061.300000000003</v>
      </c>
      <c r="K472" s="3">
        <v>99.5</v>
      </c>
      <c r="L472" s="4">
        <v>18.8</v>
      </c>
      <c r="M472" s="5">
        <v>51740377</v>
      </c>
      <c r="N472" s="5">
        <v>19454</v>
      </c>
      <c r="O472" s="5">
        <v>-1</v>
      </c>
      <c r="P472" s="4">
        <v>112.2</v>
      </c>
      <c r="Q472" s="4">
        <v>109.4</v>
      </c>
      <c r="R472" s="4">
        <v>94.7</v>
      </c>
      <c r="S472" s="4">
        <v>97.7</v>
      </c>
    </row>
    <row r="473" spans="1:19" x14ac:dyDescent="0.25">
      <c r="A473" t="s">
        <v>407</v>
      </c>
      <c r="B473" s="2">
        <v>39447</v>
      </c>
      <c r="C473" s="4" t="e">
        <v>#N/A</v>
      </c>
      <c r="G473" s="4">
        <v>16954.400000000001</v>
      </c>
      <c r="H473" s="4">
        <v>19.899999999999999</v>
      </c>
      <c r="I473" s="4">
        <v>36043.4</v>
      </c>
      <c r="J473" s="4">
        <v>35633.5</v>
      </c>
      <c r="K473" s="3">
        <v>97.7</v>
      </c>
      <c r="L473" s="4">
        <v>19</v>
      </c>
      <c r="M473" s="5">
        <v>49530633</v>
      </c>
      <c r="N473" s="5">
        <v>20143</v>
      </c>
      <c r="O473" s="5">
        <v>-1</v>
      </c>
      <c r="P473" s="4">
        <v>112.6</v>
      </c>
      <c r="Q473" s="4">
        <v>109.5</v>
      </c>
      <c r="R473" s="4">
        <v>95.8</v>
      </c>
      <c r="S473" s="4">
        <v>100.8</v>
      </c>
    </row>
    <row r="474" spans="1:19" x14ac:dyDescent="0.25">
      <c r="A474" t="s">
        <v>408</v>
      </c>
      <c r="B474" s="2">
        <v>39478</v>
      </c>
      <c r="C474" s="4" t="e">
        <v>#N/A</v>
      </c>
      <c r="G474" s="4">
        <v>16990.7</v>
      </c>
      <c r="H474" s="4">
        <v>19.899999999999999</v>
      </c>
      <c r="I474" s="4">
        <v>37621.300000000003</v>
      </c>
      <c r="J474" s="4">
        <v>35890.800000000003</v>
      </c>
      <c r="K474" s="3">
        <v>97.43</v>
      </c>
      <c r="L474" s="4">
        <v>17</v>
      </c>
      <c r="M474" s="5">
        <v>48315743</v>
      </c>
      <c r="N474" s="5">
        <v>19791</v>
      </c>
      <c r="O474" s="5">
        <v>1</v>
      </c>
      <c r="P474" s="4">
        <v>112.4</v>
      </c>
      <c r="Q474" s="4">
        <v>109.4</v>
      </c>
      <c r="R474" s="4">
        <v>96.6</v>
      </c>
      <c r="S474" s="4">
        <v>103.3</v>
      </c>
    </row>
    <row r="475" spans="1:19" x14ac:dyDescent="0.25">
      <c r="A475" t="s">
        <v>409</v>
      </c>
      <c r="B475" s="2">
        <v>39507</v>
      </c>
      <c r="C475" s="4" t="e">
        <v>#N/A</v>
      </c>
      <c r="G475" s="4">
        <v>17056.599999999999</v>
      </c>
      <c r="H475" s="4">
        <v>20</v>
      </c>
      <c r="I475" s="4">
        <v>39004</v>
      </c>
      <c r="J475" s="4">
        <v>35564.6</v>
      </c>
      <c r="K475" s="3">
        <v>97.46</v>
      </c>
      <c r="L475" s="4">
        <v>18.899999999999999</v>
      </c>
      <c r="M475" s="5">
        <v>49351210</v>
      </c>
      <c r="N475" s="5">
        <v>19314</v>
      </c>
      <c r="O475" s="5">
        <v>1</v>
      </c>
      <c r="P475" s="4">
        <v>112.6</v>
      </c>
      <c r="Q475" s="4">
        <v>109.6</v>
      </c>
      <c r="R475" s="4">
        <v>96.7</v>
      </c>
      <c r="S475" s="4">
        <v>103.9</v>
      </c>
    </row>
    <row r="476" spans="1:19" x14ac:dyDescent="0.25">
      <c r="A476" t="s">
        <v>410</v>
      </c>
      <c r="B476" s="2">
        <v>39538</v>
      </c>
      <c r="C476" s="4" t="e">
        <v>#N/A</v>
      </c>
      <c r="G476" s="4">
        <v>17066.900000000001</v>
      </c>
      <c r="H476" s="4">
        <v>20.100000000000001</v>
      </c>
      <c r="I476" s="4">
        <v>40134.199999999997</v>
      </c>
      <c r="J476" s="4">
        <v>35617.599999999999</v>
      </c>
      <c r="K476" s="3">
        <v>96.85</v>
      </c>
      <c r="L476" s="4">
        <v>18.5</v>
      </c>
      <c r="M476" s="5">
        <v>51299979</v>
      </c>
      <c r="N476" s="5">
        <v>18807</v>
      </c>
      <c r="O476" s="5">
        <v>1</v>
      </c>
      <c r="P476" s="4">
        <v>112.8</v>
      </c>
      <c r="Q476" s="4">
        <v>109.7</v>
      </c>
      <c r="R476" s="4">
        <v>97.7</v>
      </c>
      <c r="S476" s="4">
        <v>108.6</v>
      </c>
    </row>
    <row r="477" spans="1:19" x14ac:dyDescent="0.25">
      <c r="A477" t="s">
        <v>411</v>
      </c>
      <c r="B477" s="2">
        <v>39568</v>
      </c>
      <c r="C477" s="4" t="e">
        <v>#N/A</v>
      </c>
      <c r="G477" s="4">
        <v>17072.8</v>
      </c>
      <c r="H477" s="4">
        <v>20.100000000000001</v>
      </c>
      <c r="I477" s="4">
        <v>40857.4</v>
      </c>
      <c r="J477" s="4">
        <v>35913</v>
      </c>
      <c r="K477" s="3">
        <v>97.65</v>
      </c>
      <c r="L477" s="4">
        <v>20.6</v>
      </c>
      <c r="M477" s="5">
        <v>48952700</v>
      </c>
      <c r="N477" s="5">
        <v>19811</v>
      </c>
      <c r="O477" s="5">
        <v>1</v>
      </c>
      <c r="P477" s="4">
        <v>113.3</v>
      </c>
      <c r="Q477" s="4">
        <v>109.9</v>
      </c>
      <c r="R477" s="4">
        <v>98.5</v>
      </c>
      <c r="S477" s="4">
        <v>110.8</v>
      </c>
    </row>
    <row r="478" spans="1:19" x14ac:dyDescent="0.25">
      <c r="A478" t="s">
        <v>412</v>
      </c>
      <c r="B478" s="2">
        <v>39599</v>
      </c>
      <c r="C478" s="4" t="e">
        <v>#N/A</v>
      </c>
      <c r="G478" s="4">
        <v>17094.900000000001</v>
      </c>
      <c r="H478" s="4">
        <v>19.899999999999999</v>
      </c>
      <c r="I478" s="4">
        <v>43027.6</v>
      </c>
      <c r="J478" s="4">
        <v>35810.5</v>
      </c>
      <c r="K478" s="3">
        <v>97.6</v>
      </c>
      <c r="L478" s="4">
        <v>19.100000000000001</v>
      </c>
      <c r="M478" s="5">
        <v>52493127</v>
      </c>
      <c r="N478" s="5">
        <v>19200</v>
      </c>
      <c r="O478" s="5">
        <v>1</v>
      </c>
      <c r="P478" s="4">
        <v>114.1</v>
      </c>
      <c r="Q478" s="4">
        <v>110</v>
      </c>
      <c r="R478" s="4">
        <v>98.4</v>
      </c>
      <c r="S478" s="4">
        <v>112.5</v>
      </c>
    </row>
    <row r="479" spans="1:19" x14ac:dyDescent="0.25">
      <c r="A479" t="s">
        <v>413</v>
      </c>
      <c r="B479" s="2">
        <v>39629</v>
      </c>
      <c r="C479" s="4" t="e">
        <v>#N/A</v>
      </c>
      <c r="G479" s="4">
        <v>17082.7</v>
      </c>
      <c r="H479" s="4">
        <v>20.100000000000001</v>
      </c>
      <c r="I479" s="4">
        <v>43670.6</v>
      </c>
      <c r="J479" s="4">
        <v>35754.199999999997</v>
      </c>
      <c r="K479" s="3">
        <v>98.5</v>
      </c>
      <c r="L479" s="4">
        <v>17.600000000000001</v>
      </c>
      <c r="M479" s="5">
        <v>52737160</v>
      </c>
      <c r="N479" s="5">
        <v>19967</v>
      </c>
      <c r="O479" s="5">
        <v>1</v>
      </c>
      <c r="P479" s="4">
        <v>114.9</v>
      </c>
      <c r="Q479" s="4">
        <v>110.3</v>
      </c>
      <c r="R479" s="4">
        <v>99.4</v>
      </c>
      <c r="S479" s="4">
        <v>116</v>
      </c>
    </row>
    <row r="480" spans="1:19" x14ac:dyDescent="0.25">
      <c r="A480" t="s">
        <v>414</v>
      </c>
      <c r="B480" s="2">
        <v>39660</v>
      </c>
      <c r="C480" s="4" t="e">
        <v>#N/A</v>
      </c>
      <c r="G480" s="4">
        <v>17073.3</v>
      </c>
      <c r="H480" s="4">
        <v>20.2</v>
      </c>
      <c r="I480" s="4">
        <v>44538.3</v>
      </c>
      <c r="J480" s="4">
        <v>35615.800000000003</v>
      </c>
      <c r="K480" s="3">
        <v>99.65</v>
      </c>
      <c r="L480" s="4">
        <v>19.7</v>
      </c>
      <c r="M480" s="5">
        <v>53923416</v>
      </c>
      <c r="N480" s="5">
        <v>19297</v>
      </c>
      <c r="O480" s="5">
        <v>1</v>
      </c>
      <c r="P480" s="4">
        <v>115.4</v>
      </c>
      <c r="Q480" s="4">
        <v>110.4</v>
      </c>
      <c r="R480" s="4">
        <v>100.2</v>
      </c>
      <c r="S480" s="4">
        <v>118.1</v>
      </c>
    </row>
    <row r="481" spans="1:19" x14ac:dyDescent="0.25">
      <c r="A481" t="s">
        <v>415</v>
      </c>
      <c r="B481" s="2">
        <v>39691</v>
      </c>
      <c r="C481" s="4" t="e">
        <v>#N/A</v>
      </c>
      <c r="G481" s="4">
        <v>17078</v>
      </c>
      <c r="H481" s="4">
        <v>20.3</v>
      </c>
      <c r="I481" s="4">
        <v>42935</v>
      </c>
      <c r="J481" s="4">
        <v>35532.699999999997</v>
      </c>
      <c r="K481" s="3">
        <v>98.4</v>
      </c>
      <c r="L481" s="4">
        <v>16.8</v>
      </c>
      <c r="M481" s="5">
        <v>53144730</v>
      </c>
      <c r="N481" s="5">
        <v>20205</v>
      </c>
      <c r="O481" s="5">
        <v>1</v>
      </c>
      <c r="P481" s="4">
        <v>115.4</v>
      </c>
      <c r="Q481" s="4">
        <v>110.6</v>
      </c>
      <c r="R481" s="4">
        <v>101.4</v>
      </c>
      <c r="S481" s="4">
        <v>117.3</v>
      </c>
    </row>
    <row r="482" spans="1:19" x14ac:dyDescent="0.25">
      <c r="A482" t="s">
        <v>416</v>
      </c>
      <c r="B482" s="2">
        <v>39721</v>
      </c>
      <c r="C482" s="4" t="e">
        <v>#N/A</v>
      </c>
      <c r="G482" s="4">
        <v>17162.8</v>
      </c>
      <c r="H482" s="4">
        <v>20.2</v>
      </c>
      <c r="I482" s="4">
        <v>41756.5</v>
      </c>
      <c r="J482" s="4">
        <v>35702.9</v>
      </c>
      <c r="K482" s="3">
        <v>97.46</v>
      </c>
      <c r="L482" s="4">
        <v>15.9</v>
      </c>
      <c r="M482" s="5">
        <v>50185267</v>
      </c>
      <c r="N482" s="5">
        <v>19813</v>
      </c>
      <c r="O482" s="5">
        <v>1</v>
      </c>
      <c r="P482" s="4">
        <v>115.5</v>
      </c>
      <c r="Q482" s="4">
        <v>110.6</v>
      </c>
      <c r="R482" s="4">
        <v>100.9</v>
      </c>
      <c r="S482" s="4">
        <v>115</v>
      </c>
    </row>
    <row r="483" spans="1:19" x14ac:dyDescent="0.25">
      <c r="A483" t="s">
        <v>417</v>
      </c>
      <c r="B483" s="2">
        <v>39752</v>
      </c>
      <c r="C483" s="4" t="e">
        <v>#N/A</v>
      </c>
      <c r="G483" s="4">
        <v>17175.099999999999</v>
      </c>
      <c r="H483" s="4">
        <v>20.3</v>
      </c>
      <c r="I483" s="4">
        <v>41651.300000000003</v>
      </c>
      <c r="J483" s="4">
        <v>35589.300000000003</v>
      </c>
      <c r="K483" s="3">
        <v>97.18</v>
      </c>
      <c r="L483" s="4">
        <v>14.3</v>
      </c>
      <c r="M483" s="5">
        <v>53503499</v>
      </c>
      <c r="N483" s="5">
        <v>20120</v>
      </c>
      <c r="O483" s="5">
        <v>1</v>
      </c>
      <c r="P483" s="4">
        <v>114.7</v>
      </c>
      <c r="Q483" s="4">
        <v>110.4</v>
      </c>
      <c r="R483" s="4">
        <v>102.9</v>
      </c>
      <c r="S483" s="4">
        <v>118.6</v>
      </c>
    </row>
    <row r="484" spans="1:19" x14ac:dyDescent="0.25">
      <c r="A484" t="s">
        <v>418</v>
      </c>
      <c r="B484" s="2">
        <v>39782</v>
      </c>
      <c r="C484" s="4" t="e">
        <v>#N/A</v>
      </c>
      <c r="G484" s="4">
        <v>17085.5</v>
      </c>
      <c r="H484" s="4">
        <v>20.399999999999999</v>
      </c>
      <c r="I484" s="4">
        <v>38287.599999999999</v>
      </c>
      <c r="J484" s="4">
        <v>34784.9</v>
      </c>
      <c r="K484" s="3">
        <v>95.45</v>
      </c>
      <c r="L484" s="4">
        <v>13.5</v>
      </c>
      <c r="M484" s="5">
        <v>47127942</v>
      </c>
      <c r="N484" s="5">
        <v>19720</v>
      </c>
      <c r="O484" s="5">
        <v>1</v>
      </c>
      <c r="P484" s="4">
        <v>114.3</v>
      </c>
      <c r="Q484" s="4">
        <v>111</v>
      </c>
      <c r="R484" s="4">
        <v>102.3</v>
      </c>
      <c r="S484" s="4">
        <v>113</v>
      </c>
    </row>
    <row r="485" spans="1:19" x14ac:dyDescent="0.25">
      <c r="A485" t="s">
        <v>419</v>
      </c>
      <c r="B485" s="2">
        <v>39813</v>
      </c>
      <c r="C485" s="4" t="e">
        <v>#N/A</v>
      </c>
      <c r="G485" s="4">
        <v>17045.5</v>
      </c>
      <c r="H485" s="4">
        <v>20.399999999999999</v>
      </c>
      <c r="I485" s="4">
        <v>33777.800000000003</v>
      </c>
      <c r="J485" s="4">
        <v>33689.800000000003</v>
      </c>
      <c r="K485" s="3">
        <v>92.2</v>
      </c>
      <c r="L485" s="4">
        <v>13.3</v>
      </c>
      <c r="M485" s="5">
        <v>40972955</v>
      </c>
      <c r="N485" s="5">
        <v>19323</v>
      </c>
      <c r="O485" s="5">
        <v>1</v>
      </c>
      <c r="P485" s="4">
        <v>113.9</v>
      </c>
      <c r="Q485" s="4">
        <v>111.1</v>
      </c>
      <c r="R485" s="4">
        <v>101.7</v>
      </c>
      <c r="S485" s="4">
        <v>107.6</v>
      </c>
    </row>
    <row r="486" spans="1:19" x14ac:dyDescent="0.25">
      <c r="A486" t="s">
        <v>420</v>
      </c>
      <c r="B486" s="2">
        <v>39844</v>
      </c>
      <c r="C486" s="4" t="e">
        <v>#N/A</v>
      </c>
      <c r="G486" s="4">
        <v>16909.7</v>
      </c>
      <c r="H486" s="4">
        <v>20.3</v>
      </c>
      <c r="I486" s="4">
        <v>30555.5</v>
      </c>
      <c r="J486" s="4">
        <v>34329</v>
      </c>
      <c r="K486" s="3">
        <v>90.5</v>
      </c>
      <c r="L486" s="4">
        <v>9.8000000000000007</v>
      </c>
      <c r="M486" s="5">
        <v>37666753</v>
      </c>
      <c r="N486" s="5">
        <v>19320</v>
      </c>
      <c r="O486" s="5">
        <v>1</v>
      </c>
      <c r="P486" s="4">
        <v>113.7</v>
      </c>
      <c r="Q486" s="4">
        <v>110.7</v>
      </c>
      <c r="R486" s="4">
        <v>101.5</v>
      </c>
      <c r="S486" s="4">
        <v>104.7</v>
      </c>
    </row>
    <row r="487" spans="1:19" x14ac:dyDescent="0.25">
      <c r="A487" t="s">
        <v>421</v>
      </c>
      <c r="B487" s="2">
        <v>39872</v>
      </c>
      <c r="C487" s="4">
        <v>45.8</v>
      </c>
      <c r="G487" s="4">
        <v>16840.400000000001</v>
      </c>
      <c r="H487" s="4">
        <v>20.5</v>
      </c>
      <c r="I487" s="4">
        <v>32360.799999999999</v>
      </c>
      <c r="J487" s="4">
        <v>34217.300000000003</v>
      </c>
      <c r="K487" s="3">
        <v>89.54</v>
      </c>
      <c r="L487" s="4">
        <v>9.6999999999999993</v>
      </c>
      <c r="M487" s="5">
        <v>40995676</v>
      </c>
      <c r="N487" s="5">
        <v>19597</v>
      </c>
      <c r="O487" s="5">
        <v>1</v>
      </c>
      <c r="P487" s="4">
        <v>114.1</v>
      </c>
      <c r="Q487" s="4">
        <v>111</v>
      </c>
      <c r="R487" s="4">
        <v>101.8</v>
      </c>
      <c r="S487" s="4">
        <v>102.9</v>
      </c>
    </row>
    <row r="488" spans="1:19" x14ac:dyDescent="0.25">
      <c r="A488" t="s">
        <v>422</v>
      </c>
      <c r="B488" s="2">
        <v>39903</v>
      </c>
      <c r="C488" s="4">
        <v>42.1</v>
      </c>
      <c r="G488" s="4">
        <v>16808.8</v>
      </c>
      <c r="H488" s="4">
        <v>20.5</v>
      </c>
      <c r="I488" s="4">
        <v>32056.5</v>
      </c>
      <c r="J488" s="4">
        <v>34433.199999999997</v>
      </c>
      <c r="K488" s="3">
        <v>87.63</v>
      </c>
      <c r="L488" s="4">
        <v>11.4</v>
      </c>
      <c r="M488" s="5">
        <v>39931913</v>
      </c>
      <c r="N488" s="5">
        <v>17932</v>
      </c>
      <c r="O488" s="5">
        <v>1</v>
      </c>
      <c r="P488" s="4">
        <v>114</v>
      </c>
      <c r="Q488" s="4">
        <v>111.1</v>
      </c>
      <c r="R488" s="4">
        <v>102.2</v>
      </c>
      <c r="S488" s="4">
        <v>100.4</v>
      </c>
    </row>
    <row r="489" spans="1:19" x14ac:dyDescent="0.25">
      <c r="A489" t="s">
        <v>423</v>
      </c>
      <c r="B489" s="2">
        <v>39933</v>
      </c>
      <c r="C489" s="4">
        <v>54.3</v>
      </c>
      <c r="G489" s="4">
        <v>16796.900000000001</v>
      </c>
      <c r="H489" s="4">
        <v>20.5</v>
      </c>
      <c r="I489" s="4">
        <v>30337.1</v>
      </c>
      <c r="J489" s="4">
        <v>34640.800000000003</v>
      </c>
      <c r="K489" s="3">
        <v>85.97</v>
      </c>
      <c r="L489" s="4">
        <v>10.9</v>
      </c>
      <c r="M489" s="5">
        <v>36366816</v>
      </c>
      <c r="N489" s="5">
        <v>21512</v>
      </c>
      <c r="O489" s="5">
        <v>1</v>
      </c>
      <c r="P489" s="4">
        <v>113.7</v>
      </c>
      <c r="Q489" s="4">
        <v>111.2</v>
      </c>
      <c r="R489" s="4">
        <v>101.5</v>
      </c>
      <c r="S489" s="4">
        <v>98.7</v>
      </c>
    </row>
    <row r="490" spans="1:19" x14ac:dyDescent="0.25">
      <c r="A490" t="s">
        <v>424</v>
      </c>
      <c r="B490" s="2">
        <v>39964</v>
      </c>
      <c r="C490" s="4">
        <v>45.2</v>
      </c>
      <c r="G490" s="4">
        <v>16780</v>
      </c>
      <c r="H490" s="4">
        <v>20.399999999999999</v>
      </c>
      <c r="I490" s="4">
        <v>27820.9</v>
      </c>
      <c r="J490" s="4">
        <v>34782.6</v>
      </c>
      <c r="K490" s="3">
        <v>85.12</v>
      </c>
      <c r="L490" s="4">
        <v>13.2</v>
      </c>
      <c r="M490" s="5">
        <v>34872689</v>
      </c>
      <c r="N490" s="5">
        <v>21765</v>
      </c>
      <c r="O490" s="5">
        <v>1</v>
      </c>
      <c r="P490" s="4">
        <v>114.2</v>
      </c>
      <c r="Q490" s="4">
        <v>111.4</v>
      </c>
      <c r="R490" s="4">
        <v>99.7</v>
      </c>
      <c r="S490" s="4">
        <v>96.4</v>
      </c>
    </row>
    <row r="491" spans="1:19" x14ac:dyDescent="0.25">
      <c r="A491" t="s">
        <v>425</v>
      </c>
      <c r="B491" s="2">
        <v>39994</v>
      </c>
      <c r="C491" s="4">
        <v>50</v>
      </c>
      <c r="G491" s="4">
        <v>16757.599999999999</v>
      </c>
      <c r="H491" s="4">
        <v>20.3</v>
      </c>
      <c r="I491" s="4">
        <v>29323.4</v>
      </c>
      <c r="J491" s="4">
        <v>34782.400000000001</v>
      </c>
      <c r="K491" s="3">
        <v>85.01</v>
      </c>
      <c r="L491" s="4">
        <v>13.2</v>
      </c>
      <c r="M491" s="5">
        <v>40304991</v>
      </c>
      <c r="N491" s="5">
        <v>23581</v>
      </c>
      <c r="O491" s="5">
        <v>1</v>
      </c>
      <c r="P491" s="4">
        <v>114.7</v>
      </c>
      <c r="Q491" s="4">
        <v>111.6</v>
      </c>
      <c r="R491" s="4">
        <v>99.1</v>
      </c>
      <c r="S491" s="4">
        <v>97</v>
      </c>
    </row>
    <row r="492" spans="1:19" x14ac:dyDescent="0.25">
      <c r="A492" t="s">
        <v>426</v>
      </c>
      <c r="B492" s="2">
        <v>40025</v>
      </c>
      <c r="C492" s="4">
        <v>53.6</v>
      </c>
      <c r="G492" s="4">
        <v>16743.8</v>
      </c>
      <c r="H492" s="4">
        <v>20.3</v>
      </c>
      <c r="I492" s="4">
        <v>30736.5</v>
      </c>
      <c r="J492" s="4">
        <v>34956.300000000003</v>
      </c>
      <c r="K492" s="3">
        <v>84.82</v>
      </c>
      <c r="L492" s="4">
        <v>13.1</v>
      </c>
      <c r="M492" s="5">
        <v>39979323</v>
      </c>
      <c r="N492" s="5">
        <v>24010</v>
      </c>
      <c r="O492" s="5">
        <v>1</v>
      </c>
      <c r="P492" s="4">
        <v>114.3</v>
      </c>
      <c r="Q492" s="4">
        <v>111.6</v>
      </c>
      <c r="R492" s="4">
        <v>99</v>
      </c>
      <c r="S492" s="4">
        <v>97.4</v>
      </c>
    </row>
    <row r="493" spans="1:19" x14ac:dyDescent="0.25">
      <c r="A493" t="s">
        <v>427</v>
      </c>
      <c r="B493" s="2">
        <v>40056</v>
      </c>
      <c r="C493" s="4">
        <v>55.2</v>
      </c>
      <c r="G493" s="4">
        <v>16773.5</v>
      </c>
      <c r="H493" s="4">
        <v>20.399999999999999</v>
      </c>
      <c r="I493" s="4">
        <v>29285.200000000001</v>
      </c>
      <c r="J493" s="4">
        <v>35174.800000000003</v>
      </c>
      <c r="K493" s="3">
        <v>84.3</v>
      </c>
      <c r="L493" s="4">
        <v>14.1</v>
      </c>
      <c r="M493" s="5">
        <v>38221546</v>
      </c>
      <c r="N493" s="5">
        <v>21832</v>
      </c>
      <c r="O493" s="5">
        <v>-1</v>
      </c>
      <c r="P493" s="4">
        <v>114.5</v>
      </c>
      <c r="Q493" s="4">
        <v>111.6</v>
      </c>
      <c r="R493" s="4">
        <v>99</v>
      </c>
      <c r="S493" s="4">
        <v>96.4</v>
      </c>
    </row>
    <row r="494" spans="1:19" x14ac:dyDescent="0.25">
      <c r="A494" t="s">
        <v>428</v>
      </c>
      <c r="B494" s="2">
        <v>40086</v>
      </c>
      <c r="C494" s="4">
        <v>54.5</v>
      </c>
      <c r="G494" s="4">
        <v>16815.5</v>
      </c>
      <c r="H494" s="4">
        <v>20.8</v>
      </c>
      <c r="I494" s="4">
        <v>30070.6</v>
      </c>
      <c r="J494" s="4">
        <v>35556.9</v>
      </c>
      <c r="K494" s="3">
        <v>85.68</v>
      </c>
      <c r="L494" s="4">
        <v>16.3</v>
      </c>
      <c r="M494" s="5">
        <v>39420357</v>
      </c>
      <c r="N494" s="5">
        <v>20896</v>
      </c>
      <c r="O494" s="5">
        <v>-1</v>
      </c>
      <c r="P494" s="4">
        <v>114.6</v>
      </c>
      <c r="Q494" s="4">
        <v>111.6</v>
      </c>
      <c r="R494" s="4">
        <v>98.6</v>
      </c>
      <c r="S494" s="4">
        <v>97.5</v>
      </c>
    </row>
    <row r="495" spans="1:19" x14ac:dyDescent="0.25">
      <c r="A495" t="s">
        <v>429</v>
      </c>
      <c r="B495" s="2">
        <v>40117</v>
      </c>
      <c r="C495" s="4">
        <v>59.8</v>
      </c>
      <c r="G495" s="4">
        <v>16811.900000000001</v>
      </c>
      <c r="H495" s="4">
        <v>20.6</v>
      </c>
      <c r="I495" s="4">
        <v>31029.3</v>
      </c>
      <c r="J495" s="4">
        <v>35552.300000000003</v>
      </c>
      <c r="K495" s="3">
        <v>85.82</v>
      </c>
      <c r="L495" s="4">
        <v>16.600000000000001</v>
      </c>
      <c r="M495" s="5">
        <v>39888854</v>
      </c>
      <c r="N495" s="5">
        <v>21417</v>
      </c>
      <c r="O495" s="5">
        <v>-1</v>
      </c>
      <c r="P495" s="4">
        <v>114.8</v>
      </c>
      <c r="Q495" s="4">
        <v>111.7</v>
      </c>
      <c r="R495" s="4">
        <v>98.2</v>
      </c>
      <c r="S495" s="4">
        <v>97.3</v>
      </c>
    </row>
    <row r="496" spans="1:19" x14ac:dyDescent="0.25">
      <c r="A496" t="s">
        <v>430</v>
      </c>
      <c r="B496" s="2">
        <v>40147</v>
      </c>
      <c r="C496" s="4">
        <v>58.3</v>
      </c>
      <c r="G496" s="4">
        <v>16892.3</v>
      </c>
      <c r="H496" s="4">
        <v>20.3</v>
      </c>
      <c r="I496" s="4">
        <v>31507.1</v>
      </c>
      <c r="J496" s="4">
        <v>35094.800000000003</v>
      </c>
      <c r="K496" s="3">
        <v>86.89</v>
      </c>
      <c r="L496" s="4">
        <v>18.399999999999999</v>
      </c>
      <c r="M496" s="5">
        <v>40357838</v>
      </c>
      <c r="N496" s="5">
        <v>21911</v>
      </c>
      <c r="O496" s="5">
        <v>-1</v>
      </c>
      <c r="P496" s="4">
        <v>115.4</v>
      </c>
      <c r="Q496" s="4">
        <v>111.9</v>
      </c>
      <c r="R496" s="4">
        <v>98.5</v>
      </c>
      <c r="S496" s="4">
        <v>99.2</v>
      </c>
    </row>
    <row r="497" spans="1:19" x14ac:dyDescent="0.25">
      <c r="A497" t="s">
        <v>431</v>
      </c>
      <c r="B497" s="2">
        <v>40178</v>
      </c>
      <c r="C497" s="4">
        <v>57.6</v>
      </c>
      <c r="G497" s="4">
        <v>16858.599999999999</v>
      </c>
      <c r="H497" s="4">
        <v>20.6</v>
      </c>
      <c r="I497" s="4">
        <v>32127.9</v>
      </c>
      <c r="J497" s="4">
        <v>35511.4</v>
      </c>
      <c r="K497" s="3">
        <v>86.51</v>
      </c>
      <c r="L497" s="4">
        <v>18.600000000000001</v>
      </c>
      <c r="M497" s="5">
        <v>42936011</v>
      </c>
      <c r="N497" s="5">
        <v>21722</v>
      </c>
      <c r="O497" s="5">
        <v>-1</v>
      </c>
      <c r="P497" s="4">
        <v>115.4</v>
      </c>
      <c r="Q497" s="4">
        <v>111.9</v>
      </c>
      <c r="R497" s="4">
        <v>98.9</v>
      </c>
      <c r="S497" s="4">
        <v>99.7</v>
      </c>
    </row>
    <row r="498" spans="1:19" x14ac:dyDescent="0.25">
      <c r="A498" t="s">
        <v>432</v>
      </c>
      <c r="B498" s="2">
        <v>40209</v>
      </c>
      <c r="C498" s="4">
        <v>57.4</v>
      </c>
      <c r="G498" s="4">
        <v>16887.900000000001</v>
      </c>
      <c r="H498" s="4">
        <v>20.6</v>
      </c>
      <c r="I498" s="4">
        <v>32347</v>
      </c>
      <c r="J498" s="4">
        <v>35963.4</v>
      </c>
      <c r="K498" s="3">
        <v>87.35</v>
      </c>
      <c r="L498" s="4">
        <v>17.5</v>
      </c>
      <c r="M498" s="5">
        <v>42411117</v>
      </c>
      <c r="N498" s="5">
        <v>22083</v>
      </c>
      <c r="O498" s="5">
        <v>-1</v>
      </c>
      <c r="P498" s="4">
        <v>115.8</v>
      </c>
      <c r="Q498" s="4">
        <v>112.1</v>
      </c>
      <c r="R498" s="4">
        <v>99.1</v>
      </c>
      <c r="S498" s="4">
        <v>100.6</v>
      </c>
    </row>
    <row r="499" spans="1:19" x14ac:dyDescent="0.25">
      <c r="A499" t="s">
        <v>433</v>
      </c>
      <c r="B499" s="2">
        <v>40237</v>
      </c>
      <c r="C499" s="4">
        <v>52.9</v>
      </c>
      <c r="G499" s="4">
        <v>16916.099999999999</v>
      </c>
      <c r="H499" s="4">
        <v>20.6</v>
      </c>
      <c r="I499" s="4">
        <v>33103.1</v>
      </c>
      <c r="J499" s="4">
        <v>36058.9</v>
      </c>
      <c r="K499" s="3">
        <v>88.36</v>
      </c>
      <c r="L499" s="4">
        <v>15.8</v>
      </c>
      <c r="M499" s="5">
        <v>43485250</v>
      </c>
      <c r="N499" s="5">
        <v>22301</v>
      </c>
      <c r="O499" s="5">
        <v>-1</v>
      </c>
      <c r="P499" s="4">
        <v>115.9</v>
      </c>
      <c r="Q499" s="4">
        <v>112.6</v>
      </c>
      <c r="R499" s="4">
        <v>99.2</v>
      </c>
      <c r="S499" s="4">
        <v>101.5</v>
      </c>
    </row>
    <row r="500" spans="1:19" x14ac:dyDescent="0.25">
      <c r="A500" t="s">
        <v>434</v>
      </c>
      <c r="B500" s="2">
        <v>40268</v>
      </c>
      <c r="C500" s="4">
        <v>57.5</v>
      </c>
      <c r="G500" s="4">
        <v>16933.099999999999</v>
      </c>
      <c r="H500" s="4">
        <v>20.6</v>
      </c>
      <c r="I500" s="4">
        <v>32714.799999999999</v>
      </c>
      <c r="J500" s="4">
        <v>37094.800000000003</v>
      </c>
      <c r="K500" s="3">
        <v>89.56</v>
      </c>
      <c r="L500" s="4">
        <v>18.8</v>
      </c>
      <c r="M500" s="5">
        <v>43192789</v>
      </c>
      <c r="N500" s="5">
        <v>22637</v>
      </c>
      <c r="O500" s="5">
        <v>-1</v>
      </c>
      <c r="P500" s="4">
        <v>115.6</v>
      </c>
      <c r="Q500" s="4">
        <v>112.1</v>
      </c>
      <c r="R500" s="4">
        <v>98.9</v>
      </c>
      <c r="S500" s="4">
        <v>99.9</v>
      </c>
    </row>
    <row r="501" spans="1:19" x14ac:dyDescent="0.25">
      <c r="A501" t="s">
        <v>435</v>
      </c>
      <c r="B501" s="2">
        <v>40298</v>
      </c>
      <c r="C501" s="4">
        <v>59</v>
      </c>
      <c r="G501" s="4">
        <v>16989.5</v>
      </c>
      <c r="H501" s="4">
        <v>20.6</v>
      </c>
      <c r="I501" s="4">
        <v>32888.5</v>
      </c>
      <c r="J501" s="4">
        <v>36206.300000000003</v>
      </c>
      <c r="K501" s="3">
        <v>89.3</v>
      </c>
      <c r="L501" s="4">
        <v>17.3</v>
      </c>
      <c r="M501" s="5">
        <v>43950311</v>
      </c>
      <c r="N501" s="5">
        <v>21557</v>
      </c>
      <c r="O501" s="5">
        <v>-1</v>
      </c>
      <c r="P501" s="4">
        <v>115.6</v>
      </c>
      <c r="Q501" s="4">
        <v>112.5</v>
      </c>
      <c r="R501" s="4">
        <v>99.3</v>
      </c>
      <c r="S501" s="4">
        <v>99.7</v>
      </c>
    </row>
    <row r="502" spans="1:19" x14ac:dyDescent="0.25">
      <c r="A502" t="s">
        <v>436</v>
      </c>
      <c r="B502" s="2">
        <v>40329</v>
      </c>
      <c r="C502" s="4">
        <v>59.5</v>
      </c>
      <c r="G502" s="4">
        <v>17026.400000000001</v>
      </c>
      <c r="H502" s="4">
        <v>20.8</v>
      </c>
      <c r="I502" s="4">
        <v>33749.599999999999</v>
      </c>
      <c r="J502" s="4">
        <v>36212.5</v>
      </c>
      <c r="K502" s="3">
        <v>91.35</v>
      </c>
      <c r="L502" s="4">
        <v>17</v>
      </c>
      <c r="M502" s="5">
        <v>45319067</v>
      </c>
      <c r="N502" s="5">
        <v>21828</v>
      </c>
      <c r="O502" s="5">
        <v>-1</v>
      </c>
      <c r="P502" s="4">
        <v>115.7</v>
      </c>
      <c r="Q502" s="4">
        <v>112.5</v>
      </c>
      <c r="R502" s="4">
        <v>100.1</v>
      </c>
      <c r="S502" s="4">
        <v>101.1</v>
      </c>
    </row>
    <row r="503" spans="1:19" x14ac:dyDescent="0.25">
      <c r="A503" t="s">
        <v>437</v>
      </c>
      <c r="B503" s="2">
        <v>40359</v>
      </c>
      <c r="C503" s="4">
        <v>50.7</v>
      </c>
      <c r="G503" s="4">
        <v>17083.900000000001</v>
      </c>
      <c r="H503" s="4">
        <v>20.9</v>
      </c>
      <c r="I503" s="4">
        <v>33387.199999999997</v>
      </c>
      <c r="J503" s="4">
        <v>36621.4</v>
      </c>
      <c r="K503" s="3">
        <v>92.03</v>
      </c>
      <c r="L503" s="4">
        <v>17.399999999999999</v>
      </c>
      <c r="M503" s="5">
        <v>45462386</v>
      </c>
      <c r="N503" s="5">
        <v>21003</v>
      </c>
      <c r="O503" s="5">
        <v>-1</v>
      </c>
      <c r="P503" s="4">
        <v>116</v>
      </c>
      <c r="Q503" s="4">
        <v>112.8</v>
      </c>
      <c r="R503" s="4">
        <v>99.4</v>
      </c>
      <c r="S503" s="4">
        <v>98.8</v>
      </c>
    </row>
    <row r="504" spans="1:19" x14ac:dyDescent="0.25">
      <c r="A504" t="s">
        <v>438</v>
      </c>
      <c r="B504" s="2">
        <v>40390</v>
      </c>
      <c r="C504" s="4">
        <v>55.9</v>
      </c>
      <c r="G504" s="4">
        <v>17086.7</v>
      </c>
      <c r="H504" s="4">
        <v>21.1</v>
      </c>
      <c r="I504" s="4">
        <v>33044.1</v>
      </c>
      <c r="J504" s="4">
        <v>36643.300000000003</v>
      </c>
      <c r="K504" s="3">
        <v>91.47</v>
      </c>
      <c r="L504" s="4">
        <v>16.2</v>
      </c>
      <c r="M504" s="5">
        <v>43489593</v>
      </c>
      <c r="N504" s="5">
        <v>21224</v>
      </c>
      <c r="O504" s="5">
        <v>-1</v>
      </c>
      <c r="P504" s="4">
        <v>116.6</v>
      </c>
      <c r="Q504" s="4">
        <v>113.1</v>
      </c>
      <c r="R504" s="4">
        <v>99.4</v>
      </c>
      <c r="S504" s="4">
        <v>99.6</v>
      </c>
    </row>
    <row r="505" spans="1:19" x14ac:dyDescent="0.25">
      <c r="A505" t="s">
        <v>439</v>
      </c>
      <c r="B505" s="2">
        <v>40421</v>
      </c>
      <c r="C505" s="4">
        <v>64.900000000000006</v>
      </c>
      <c r="G505" s="4">
        <v>17116.599999999999</v>
      </c>
      <c r="H505" s="4">
        <v>21.1</v>
      </c>
      <c r="I505" s="4">
        <v>33945.199999999997</v>
      </c>
      <c r="J505" s="4">
        <v>36822.400000000001</v>
      </c>
      <c r="K505" s="3">
        <v>91.52</v>
      </c>
      <c r="L505" s="4">
        <v>16.899999999999999</v>
      </c>
      <c r="M505" s="5">
        <v>45392227</v>
      </c>
      <c r="N505" s="5">
        <v>23884</v>
      </c>
      <c r="O505" s="5">
        <v>-1</v>
      </c>
      <c r="P505" s="4">
        <v>116.5</v>
      </c>
      <c r="Q505" s="4">
        <v>113.1</v>
      </c>
      <c r="R505" s="4">
        <v>100</v>
      </c>
      <c r="S505" s="4">
        <v>100</v>
      </c>
    </row>
    <row r="506" spans="1:19" x14ac:dyDescent="0.25">
      <c r="A506" t="s">
        <v>440</v>
      </c>
      <c r="B506" s="2">
        <v>40451</v>
      </c>
      <c r="C506" s="4">
        <v>62.5</v>
      </c>
      <c r="G506" s="4">
        <v>17081.599999999999</v>
      </c>
      <c r="H506" s="4">
        <v>21.2</v>
      </c>
      <c r="I506" s="4">
        <v>33280.800000000003</v>
      </c>
      <c r="J506" s="4">
        <v>37006.1</v>
      </c>
      <c r="K506" s="3">
        <v>90.61</v>
      </c>
      <c r="L506" s="4">
        <v>17.399999999999999</v>
      </c>
      <c r="M506" s="5">
        <v>42931957</v>
      </c>
      <c r="N506" s="5">
        <v>22037</v>
      </c>
      <c r="O506" s="5">
        <v>-1</v>
      </c>
      <c r="P506" s="4">
        <v>116.7</v>
      </c>
      <c r="Q506" s="4">
        <v>113.2</v>
      </c>
      <c r="R506" s="4">
        <v>100.5</v>
      </c>
      <c r="S506" s="4">
        <v>99.9</v>
      </c>
    </row>
    <row r="507" spans="1:19" x14ac:dyDescent="0.25">
      <c r="A507" t="s">
        <v>441</v>
      </c>
      <c r="B507" s="2">
        <v>40482</v>
      </c>
      <c r="C507" s="4">
        <v>55.4</v>
      </c>
      <c r="G507" s="4">
        <v>17127.099999999999</v>
      </c>
      <c r="H507" s="4">
        <v>21.1</v>
      </c>
      <c r="I507" s="4">
        <v>34208.699999999997</v>
      </c>
      <c r="J507" s="4">
        <v>36843.1</v>
      </c>
      <c r="K507" s="3">
        <v>91.55</v>
      </c>
      <c r="L507" s="4">
        <v>16.5</v>
      </c>
      <c r="M507" s="5">
        <v>44920578</v>
      </c>
      <c r="N507" s="5">
        <v>22653</v>
      </c>
      <c r="O507" s="5">
        <v>-1</v>
      </c>
      <c r="P507" s="4">
        <v>117.4</v>
      </c>
      <c r="Q507" s="4">
        <v>113.5</v>
      </c>
      <c r="R507" s="4">
        <v>100.9</v>
      </c>
      <c r="S507" s="4">
        <v>100.7</v>
      </c>
    </row>
    <row r="508" spans="1:19" x14ac:dyDescent="0.25">
      <c r="A508" t="s">
        <v>442</v>
      </c>
      <c r="B508" s="2">
        <v>40512</v>
      </c>
      <c r="C508" s="4">
        <v>60</v>
      </c>
      <c r="G508" s="4">
        <v>17140</v>
      </c>
      <c r="H508" s="4">
        <v>21.2</v>
      </c>
      <c r="I508" s="4">
        <v>34743.699999999997</v>
      </c>
      <c r="J508" s="4">
        <v>37416.6</v>
      </c>
      <c r="K508" s="3">
        <v>91.62</v>
      </c>
      <c r="L508" s="4">
        <v>14.3</v>
      </c>
      <c r="M508" s="5">
        <v>44237757</v>
      </c>
      <c r="N508" s="5">
        <v>24364</v>
      </c>
      <c r="O508" s="5">
        <v>-1</v>
      </c>
      <c r="P508" s="4">
        <v>117.7</v>
      </c>
      <c r="Q508" s="4">
        <v>113.6</v>
      </c>
      <c r="R508" s="4">
        <v>101.3</v>
      </c>
      <c r="S508" s="4">
        <v>101.1</v>
      </c>
    </row>
    <row r="509" spans="1:19" x14ac:dyDescent="0.25">
      <c r="A509" t="s">
        <v>443</v>
      </c>
      <c r="B509" s="2">
        <v>40543</v>
      </c>
      <c r="C509" s="4">
        <v>58.9</v>
      </c>
      <c r="G509" s="4">
        <v>17167.5</v>
      </c>
      <c r="H509" s="4">
        <v>21.3</v>
      </c>
      <c r="I509" s="4">
        <v>36554</v>
      </c>
      <c r="J509" s="4">
        <v>37097.5</v>
      </c>
      <c r="K509" s="3">
        <v>93.15</v>
      </c>
      <c r="L509" s="4">
        <v>18.100000000000001</v>
      </c>
      <c r="M509" s="5">
        <v>44826990</v>
      </c>
      <c r="N509" s="5">
        <v>21517</v>
      </c>
      <c r="O509" s="5">
        <v>-1</v>
      </c>
      <c r="P509" s="4">
        <v>118.2</v>
      </c>
      <c r="Q509" s="4">
        <v>113.8</v>
      </c>
      <c r="R509" s="4">
        <v>101.9</v>
      </c>
      <c r="S509" s="4">
        <v>102.5</v>
      </c>
    </row>
    <row r="510" spans="1:19" x14ac:dyDescent="0.25">
      <c r="A510" t="s">
        <v>444</v>
      </c>
      <c r="B510" s="2">
        <v>40574</v>
      </c>
      <c r="C510" s="4">
        <v>46.8</v>
      </c>
      <c r="G510" s="4">
        <v>17238.099999999999</v>
      </c>
      <c r="H510" s="4">
        <v>21.5</v>
      </c>
      <c r="I510" s="4">
        <v>37196</v>
      </c>
      <c r="J510" s="4">
        <v>36967.599999999999</v>
      </c>
      <c r="K510" s="3">
        <v>93.19</v>
      </c>
      <c r="L510" s="4">
        <v>17.100000000000001</v>
      </c>
      <c r="M510" s="5">
        <v>47072686</v>
      </c>
      <c r="N510" s="5">
        <v>22385</v>
      </c>
      <c r="O510" s="5">
        <v>-1</v>
      </c>
      <c r="P510" s="4">
        <v>118.4</v>
      </c>
      <c r="Q510" s="4">
        <v>113.9</v>
      </c>
      <c r="R510" s="4">
        <v>102.2</v>
      </c>
      <c r="S510" s="4">
        <v>103.3</v>
      </c>
    </row>
    <row r="511" spans="1:19" x14ac:dyDescent="0.25">
      <c r="A511" t="s">
        <v>445</v>
      </c>
      <c r="B511" s="2">
        <v>40602</v>
      </c>
      <c r="C511" s="4">
        <v>70.8</v>
      </c>
      <c r="G511" s="4">
        <v>17235.2</v>
      </c>
      <c r="H511" s="4">
        <v>21.6</v>
      </c>
      <c r="I511" s="4">
        <v>35681.199999999997</v>
      </c>
      <c r="J511" s="4">
        <v>37184.400000000001</v>
      </c>
      <c r="K511" s="3">
        <v>92.46</v>
      </c>
      <c r="L511" s="4">
        <v>13.5</v>
      </c>
      <c r="M511" s="5">
        <v>46039945</v>
      </c>
      <c r="N511" s="5">
        <v>22975</v>
      </c>
      <c r="O511" s="5">
        <v>-1</v>
      </c>
      <c r="P511" s="4">
        <v>118.3</v>
      </c>
      <c r="Q511" s="4">
        <v>113.9</v>
      </c>
      <c r="R511" s="4">
        <v>103</v>
      </c>
      <c r="S511" s="4">
        <v>104</v>
      </c>
    </row>
    <row r="512" spans="1:19" x14ac:dyDescent="0.25">
      <c r="A512" t="s">
        <v>446</v>
      </c>
      <c r="B512" s="2">
        <v>40633</v>
      </c>
      <c r="C512" s="4">
        <v>73.2</v>
      </c>
      <c r="G512" s="4">
        <v>17244.2</v>
      </c>
      <c r="H512" s="4">
        <v>21.5</v>
      </c>
      <c r="I512" s="4">
        <v>36634.9</v>
      </c>
      <c r="J512" s="4">
        <v>36907.800000000003</v>
      </c>
      <c r="K512" s="3">
        <v>93.55</v>
      </c>
      <c r="L512" s="4">
        <v>17.3</v>
      </c>
      <c r="M512" s="5">
        <v>51710489</v>
      </c>
      <c r="N512" s="5">
        <v>22433</v>
      </c>
      <c r="O512" s="5">
        <v>-1</v>
      </c>
      <c r="P512" s="4">
        <v>119.1</v>
      </c>
      <c r="Q512" s="4">
        <v>114.2</v>
      </c>
      <c r="R512" s="4">
        <v>103.5</v>
      </c>
      <c r="S512" s="4">
        <v>104.5</v>
      </c>
    </row>
    <row r="513" spans="1:19" x14ac:dyDescent="0.25">
      <c r="A513" t="s">
        <v>447</v>
      </c>
      <c r="B513" s="2">
        <v>40663</v>
      </c>
      <c r="C513" s="4">
        <v>57.8</v>
      </c>
      <c r="G513" s="4">
        <v>17277.400000000001</v>
      </c>
      <c r="H513" s="4">
        <v>21.7</v>
      </c>
      <c r="I513" s="4">
        <v>36704</v>
      </c>
      <c r="J513" s="4">
        <v>37096.300000000003</v>
      </c>
      <c r="K513" s="3">
        <v>93.53</v>
      </c>
      <c r="L513" s="4">
        <v>15.5</v>
      </c>
      <c r="M513" s="5">
        <v>46491515</v>
      </c>
      <c r="N513" s="5">
        <v>21168</v>
      </c>
      <c r="O513" s="5">
        <v>-1</v>
      </c>
      <c r="P513" s="4">
        <v>119.6</v>
      </c>
      <c r="Q513" s="4">
        <v>114.2</v>
      </c>
      <c r="R513" s="4">
        <v>104</v>
      </c>
      <c r="S513" s="4">
        <v>104.7</v>
      </c>
    </row>
    <row r="514" spans="1:19" x14ac:dyDescent="0.25">
      <c r="A514" t="s">
        <v>448</v>
      </c>
      <c r="B514" s="2">
        <v>40694</v>
      </c>
      <c r="C514" s="4">
        <v>65.5</v>
      </c>
      <c r="G514" s="4">
        <v>17287.099999999999</v>
      </c>
      <c r="H514" s="4">
        <v>21.7</v>
      </c>
      <c r="I514" s="4">
        <v>36608.5</v>
      </c>
      <c r="J514" s="4">
        <v>36990.400000000001</v>
      </c>
      <c r="K514" s="3">
        <v>91.77</v>
      </c>
      <c r="L514" s="4">
        <v>17.399999999999999</v>
      </c>
      <c r="M514" s="5">
        <v>45874637</v>
      </c>
      <c r="N514" s="5">
        <v>22489</v>
      </c>
      <c r="O514" s="5">
        <v>-1</v>
      </c>
      <c r="P514" s="4">
        <v>120</v>
      </c>
      <c r="Q514" s="4">
        <v>114.7</v>
      </c>
      <c r="R514" s="4">
        <v>103.7</v>
      </c>
      <c r="S514" s="4">
        <v>106.2</v>
      </c>
    </row>
    <row r="515" spans="1:19" x14ac:dyDescent="0.25">
      <c r="A515" t="s">
        <v>449</v>
      </c>
      <c r="B515" s="2">
        <v>40724</v>
      </c>
      <c r="C515" s="4">
        <v>59.9</v>
      </c>
      <c r="G515" s="4">
        <v>17318.5</v>
      </c>
      <c r="H515" s="4">
        <v>21.8</v>
      </c>
      <c r="I515" s="4">
        <v>36544.5</v>
      </c>
      <c r="J515" s="4">
        <v>37899.300000000003</v>
      </c>
      <c r="K515" s="3">
        <v>92.67</v>
      </c>
      <c r="L515" s="4">
        <v>17.100000000000001</v>
      </c>
      <c r="M515" s="5">
        <v>47571319</v>
      </c>
      <c r="N515" s="5">
        <v>22275</v>
      </c>
      <c r="O515" s="5">
        <v>-1</v>
      </c>
      <c r="P515" s="4">
        <v>119.6</v>
      </c>
      <c r="Q515" s="4">
        <v>114.3</v>
      </c>
      <c r="R515" s="4">
        <v>104</v>
      </c>
      <c r="S515" s="4">
        <v>106.3</v>
      </c>
    </row>
    <row r="516" spans="1:19" x14ac:dyDescent="0.25">
      <c r="A516" t="s">
        <v>450</v>
      </c>
      <c r="B516" s="2">
        <v>40755</v>
      </c>
      <c r="C516" s="4">
        <v>46.8</v>
      </c>
      <c r="G516" s="4">
        <v>17335.5</v>
      </c>
      <c r="H516" s="4">
        <v>21.7</v>
      </c>
      <c r="I516" s="4">
        <v>37543.599999999999</v>
      </c>
      <c r="J516" s="4">
        <v>37408.699999999997</v>
      </c>
      <c r="K516" s="3">
        <v>94.19</v>
      </c>
      <c r="L516" s="4">
        <v>17.5</v>
      </c>
      <c r="M516" s="5">
        <v>48360198</v>
      </c>
      <c r="N516" s="5">
        <v>22964</v>
      </c>
      <c r="O516" s="5">
        <v>-1</v>
      </c>
      <c r="P516" s="4">
        <v>119.8</v>
      </c>
      <c r="Q516" s="4">
        <v>114.5</v>
      </c>
      <c r="R516" s="4">
        <v>103.8</v>
      </c>
      <c r="S516" s="4">
        <v>105.1</v>
      </c>
    </row>
    <row r="517" spans="1:19" x14ac:dyDescent="0.25">
      <c r="A517" t="s">
        <v>451</v>
      </c>
      <c r="B517" s="2">
        <v>40786</v>
      </c>
      <c r="C517" s="4">
        <v>56.4</v>
      </c>
      <c r="G517" s="4">
        <v>17344.5</v>
      </c>
      <c r="H517" s="4">
        <v>21.7</v>
      </c>
      <c r="I517" s="4">
        <v>38569.4</v>
      </c>
      <c r="J517" s="4">
        <v>37374.800000000003</v>
      </c>
      <c r="K517" s="3">
        <v>95.22</v>
      </c>
      <c r="L517" s="4">
        <v>16.2</v>
      </c>
      <c r="M517" s="5">
        <v>47960459</v>
      </c>
      <c r="N517" s="5">
        <v>22303</v>
      </c>
      <c r="O517" s="5">
        <v>-1</v>
      </c>
      <c r="P517" s="4">
        <v>120.1</v>
      </c>
      <c r="Q517" s="4">
        <v>114.8</v>
      </c>
      <c r="R517" s="4">
        <v>105</v>
      </c>
      <c r="S517" s="4">
        <v>106.9</v>
      </c>
    </row>
    <row r="518" spans="1:19" x14ac:dyDescent="0.25">
      <c r="A518" t="s">
        <v>452</v>
      </c>
      <c r="B518" s="2">
        <v>40816</v>
      </c>
      <c r="C518" s="4">
        <v>55.7</v>
      </c>
      <c r="G518" s="4">
        <v>17375.3</v>
      </c>
      <c r="H518" s="4">
        <v>21.8</v>
      </c>
      <c r="I518" s="4">
        <v>39820.800000000003</v>
      </c>
      <c r="J518" s="4">
        <v>37491.300000000003</v>
      </c>
      <c r="K518" s="3">
        <v>96.02</v>
      </c>
      <c r="L518" s="4">
        <v>16.5</v>
      </c>
      <c r="M518" s="5">
        <v>50699425</v>
      </c>
      <c r="N518" s="5">
        <v>22044</v>
      </c>
      <c r="O518" s="5">
        <v>-1</v>
      </c>
      <c r="P518" s="4">
        <v>120.5</v>
      </c>
      <c r="Q518" s="4">
        <v>115.3</v>
      </c>
      <c r="R518" s="4">
        <v>105.4</v>
      </c>
      <c r="S518" s="4">
        <v>107.8</v>
      </c>
    </row>
    <row r="519" spans="1:19" x14ac:dyDescent="0.25">
      <c r="A519" t="s">
        <v>453</v>
      </c>
      <c r="B519" s="2">
        <v>40847</v>
      </c>
      <c r="C519" s="4">
        <v>54.4</v>
      </c>
      <c r="G519" s="4">
        <v>17346.5</v>
      </c>
      <c r="H519" s="4">
        <v>21.9</v>
      </c>
      <c r="I519" s="4">
        <v>39267.5</v>
      </c>
      <c r="J519" s="4">
        <v>37884.9</v>
      </c>
      <c r="K519" s="3">
        <v>95.68</v>
      </c>
      <c r="L519" s="4">
        <v>15.9</v>
      </c>
      <c r="M519" s="5">
        <v>48661259</v>
      </c>
      <c r="N519" s="5">
        <v>22407</v>
      </c>
      <c r="O519" s="5">
        <v>-1</v>
      </c>
      <c r="P519" s="4">
        <v>120.9</v>
      </c>
      <c r="Q519" s="4">
        <v>115.3</v>
      </c>
      <c r="R519" s="4">
        <v>104.4</v>
      </c>
      <c r="S519" s="4">
        <v>107.3</v>
      </c>
    </row>
    <row r="520" spans="1:19" x14ac:dyDescent="0.25">
      <c r="A520" t="s">
        <v>454</v>
      </c>
      <c r="B520" s="2">
        <v>40877</v>
      </c>
      <c r="C520" s="4">
        <v>59.9</v>
      </c>
      <c r="G520" s="4">
        <v>17334.400000000001</v>
      </c>
      <c r="H520" s="4">
        <v>22</v>
      </c>
      <c r="I520" s="4">
        <v>40274.9</v>
      </c>
      <c r="J520" s="4">
        <v>37983.599999999999</v>
      </c>
      <c r="K520" s="3">
        <v>95.31</v>
      </c>
      <c r="L520" s="4">
        <v>16.899999999999999</v>
      </c>
      <c r="M520" s="5">
        <v>49975057</v>
      </c>
      <c r="N520" s="5">
        <v>22105</v>
      </c>
      <c r="O520" s="5">
        <v>-1</v>
      </c>
      <c r="P520" s="4">
        <v>121</v>
      </c>
      <c r="Q520" s="4">
        <v>115.5</v>
      </c>
      <c r="R520" s="4">
        <v>104.5</v>
      </c>
      <c r="S520" s="4">
        <v>107.6</v>
      </c>
    </row>
    <row r="521" spans="1:19" x14ac:dyDescent="0.25">
      <c r="A521" t="s">
        <v>455</v>
      </c>
      <c r="B521" s="2">
        <v>40908</v>
      </c>
      <c r="C521" s="4">
        <v>63.5</v>
      </c>
      <c r="G521" s="4">
        <v>17361</v>
      </c>
      <c r="H521" s="4">
        <v>22</v>
      </c>
      <c r="I521" s="4">
        <v>41962.2</v>
      </c>
      <c r="J521" s="4">
        <v>38338.199999999997</v>
      </c>
      <c r="K521" s="3">
        <v>96.61</v>
      </c>
      <c r="L521" s="4">
        <v>19.100000000000001</v>
      </c>
      <c r="M521" s="5">
        <v>49206771</v>
      </c>
      <c r="N521" s="5">
        <v>22504</v>
      </c>
      <c r="O521" s="5">
        <v>-1</v>
      </c>
      <c r="P521" s="4">
        <v>120.8</v>
      </c>
      <c r="Q521" s="4">
        <v>115.4</v>
      </c>
      <c r="R521" s="4">
        <v>103.9</v>
      </c>
      <c r="S521" s="4">
        <v>106.7</v>
      </c>
    </row>
    <row r="522" spans="1:19" x14ac:dyDescent="0.25">
      <c r="A522" t="s">
        <v>456</v>
      </c>
      <c r="B522" s="2">
        <v>40939</v>
      </c>
      <c r="C522" s="4">
        <v>64.099999999999994</v>
      </c>
      <c r="G522" s="4">
        <v>17366.5</v>
      </c>
      <c r="H522" s="4">
        <v>22</v>
      </c>
      <c r="I522" s="4">
        <v>39676.400000000001</v>
      </c>
      <c r="J522" s="4">
        <v>38226.5</v>
      </c>
      <c r="K522" s="3">
        <v>96.62</v>
      </c>
      <c r="L522" s="4">
        <v>17.600000000000001</v>
      </c>
      <c r="M522" s="5">
        <v>49318203</v>
      </c>
      <c r="N522" s="5">
        <v>21999</v>
      </c>
      <c r="O522" s="5">
        <v>-1</v>
      </c>
      <c r="P522" s="4">
        <v>121.3</v>
      </c>
      <c r="Q522" s="4">
        <v>115.7</v>
      </c>
      <c r="R522" s="4">
        <v>104.1</v>
      </c>
      <c r="S522" s="4">
        <v>107.2</v>
      </c>
    </row>
    <row r="523" spans="1:19" x14ac:dyDescent="0.25">
      <c r="A523" t="s">
        <v>457</v>
      </c>
      <c r="B523" s="2">
        <v>40968</v>
      </c>
      <c r="C523" s="4">
        <v>66.5</v>
      </c>
      <c r="G523" s="4">
        <v>17354</v>
      </c>
      <c r="H523" s="4">
        <v>22</v>
      </c>
      <c r="I523" s="4">
        <v>39750.300000000003</v>
      </c>
      <c r="J523" s="4">
        <v>38090.300000000003</v>
      </c>
      <c r="K523" s="3">
        <v>94.94</v>
      </c>
      <c r="L523" s="4">
        <v>17.399999999999999</v>
      </c>
      <c r="M523" s="5">
        <v>48846813</v>
      </c>
      <c r="N523" s="5">
        <v>21424</v>
      </c>
      <c r="O523" s="5">
        <v>-1</v>
      </c>
      <c r="P523" s="4">
        <v>121.4</v>
      </c>
      <c r="Q523" s="4">
        <v>115.8</v>
      </c>
      <c r="R523" s="4">
        <v>104.7</v>
      </c>
      <c r="S523" s="4">
        <v>105</v>
      </c>
    </row>
    <row r="524" spans="1:19" x14ac:dyDescent="0.25">
      <c r="A524" t="s">
        <v>458</v>
      </c>
      <c r="B524" s="2">
        <v>40999</v>
      </c>
      <c r="C524" s="4">
        <v>63.5</v>
      </c>
      <c r="G524" s="4">
        <v>17450.2</v>
      </c>
      <c r="H524" s="4">
        <v>22.1</v>
      </c>
      <c r="I524" s="4">
        <v>39016.199999999997</v>
      </c>
      <c r="J524" s="4">
        <v>38251.5</v>
      </c>
      <c r="K524" s="3">
        <v>95.15</v>
      </c>
      <c r="L524" s="4">
        <v>18.100000000000001</v>
      </c>
      <c r="M524" s="5">
        <v>50472058</v>
      </c>
      <c r="N524" s="5">
        <v>25764</v>
      </c>
      <c r="O524" s="5">
        <v>-1</v>
      </c>
      <c r="P524" s="4">
        <v>121.4</v>
      </c>
      <c r="Q524" s="4">
        <v>115.9</v>
      </c>
      <c r="R524" s="4">
        <v>104.6</v>
      </c>
      <c r="S524" s="4">
        <v>104.8</v>
      </c>
    </row>
    <row r="525" spans="1:19" x14ac:dyDescent="0.25">
      <c r="A525" t="s">
        <v>459</v>
      </c>
      <c r="B525" s="2">
        <v>41029</v>
      </c>
      <c r="C525" s="4">
        <v>52.7</v>
      </c>
      <c r="G525" s="4">
        <v>17501.5</v>
      </c>
      <c r="H525" s="4">
        <v>22.1</v>
      </c>
      <c r="I525" s="4">
        <v>38754.699999999997</v>
      </c>
      <c r="J525" s="4">
        <v>37727.4</v>
      </c>
      <c r="K525" s="3">
        <v>95.97</v>
      </c>
      <c r="L525" s="4">
        <v>16.600000000000001</v>
      </c>
      <c r="M525" s="5">
        <v>49326456</v>
      </c>
      <c r="N525" s="5">
        <v>22552</v>
      </c>
      <c r="O525" s="5">
        <v>-1</v>
      </c>
      <c r="P525" s="4">
        <v>122</v>
      </c>
      <c r="Q525" s="4">
        <v>116.4</v>
      </c>
      <c r="R525" s="4">
        <v>104.6</v>
      </c>
      <c r="S525" s="4">
        <v>104.5</v>
      </c>
    </row>
    <row r="526" spans="1:19" x14ac:dyDescent="0.25">
      <c r="A526" t="s">
        <v>460</v>
      </c>
      <c r="B526" s="2">
        <v>41060</v>
      </c>
      <c r="C526" s="4">
        <v>60.5</v>
      </c>
      <c r="G526" s="4">
        <v>17495.900000000001</v>
      </c>
      <c r="H526" s="4">
        <v>22.2</v>
      </c>
      <c r="I526" s="4">
        <v>38307.4</v>
      </c>
      <c r="J526" s="4">
        <v>37915.699999999997</v>
      </c>
      <c r="K526" s="3">
        <v>95.65</v>
      </c>
      <c r="L526" s="4">
        <v>18.8</v>
      </c>
      <c r="M526" s="5">
        <v>50190296</v>
      </c>
      <c r="N526" s="5">
        <v>22208</v>
      </c>
      <c r="O526" s="5">
        <v>-1</v>
      </c>
      <c r="P526" s="4">
        <v>121.5</v>
      </c>
      <c r="Q526" s="4">
        <v>116.3</v>
      </c>
      <c r="R526" s="4">
        <v>104.5</v>
      </c>
      <c r="S526" s="4">
        <v>104.5</v>
      </c>
    </row>
    <row r="527" spans="1:19" x14ac:dyDescent="0.25">
      <c r="A527" t="s">
        <v>461</v>
      </c>
      <c r="B527" s="2">
        <v>41090</v>
      </c>
      <c r="C527" s="4">
        <v>49</v>
      </c>
      <c r="G527" s="4">
        <v>17505.3</v>
      </c>
      <c r="H527" s="4">
        <v>22.2</v>
      </c>
      <c r="I527" s="4">
        <v>38785</v>
      </c>
      <c r="J527" s="4">
        <v>38205.4</v>
      </c>
      <c r="K527" s="3">
        <v>94.92</v>
      </c>
      <c r="L527" s="4">
        <v>20.3</v>
      </c>
      <c r="M527" s="5">
        <v>50975267</v>
      </c>
      <c r="N527" s="5">
        <v>22299</v>
      </c>
      <c r="O527" s="5">
        <v>-1</v>
      </c>
      <c r="P527" s="4">
        <v>121.4</v>
      </c>
      <c r="Q527" s="4">
        <v>116.2</v>
      </c>
      <c r="R527" s="4">
        <v>104.8</v>
      </c>
      <c r="S527" s="4">
        <v>105</v>
      </c>
    </row>
    <row r="528" spans="1:19" x14ac:dyDescent="0.25">
      <c r="A528" t="s">
        <v>462</v>
      </c>
      <c r="B528" s="2">
        <v>41121</v>
      </c>
      <c r="C528" s="4">
        <v>62.8</v>
      </c>
      <c r="G528" s="4">
        <v>17483.900000000001</v>
      </c>
      <c r="H528" s="4">
        <v>22.4</v>
      </c>
      <c r="I528" s="4">
        <v>37580.699999999997</v>
      </c>
      <c r="J528" s="4">
        <v>38320.400000000001</v>
      </c>
      <c r="K528" s="3">
        <v>95.36</v>
      </c>
      <c r="L528" s="4">
        <v>18.8</v>
      </c>
      <c r="M528" s="5">
        <v>48119921</v>
      </c>
      <c r="N528" s="5">
        <v>22201</v>
      </c>
      <c r="O528" s="5">
        <v>-1</v>
      </c>
      <c r="P528" s="4">
        <v>121.3</v>
      </c>
      <c r="Q528" s="4">
        <v>116</v>
      </c>
      <c r="R528" s="4">
        <v>104.1</v>
      </c>
      <c r="S528" s="4">
        <v>103.5</v>
      </c>
    </row>
    <row r="529" spans="1:19" x14ac:dyDescent="0.25">
      <c r="A529" t="s">
        <v>463</v>
      </c>
      <c r="B529" s="2">
        <v>41152</v>
      </c>
      <c r="C529" s="4">
        <v>62.5</v>
      </c>
      <c r="G529" s="4">
        <v>17520</v>
      </c>
      <c r="H529" s="4">
        <v>22.6</v>
      </c>
      <c r="I529" s="4">
        <v>37498.400000000001</v>
      </c>
      <c r="J529" s="4">
        <v>38062.800000000003</v>
      </c>
      <c r="K529" s="3">
        <v>94.78</v>
      </c>
      <c r="L529" s="4">
        <v>19.2</v>
      </c>
      <c r="M529" s="5">
        <v>48034301</v>
      </c>
      <c r="N529" s="5">
        <v>22835</v>
      </c>
      <c r="O529" s="5">
        <v>-1</v>
      </c>
      <c r="P529" s="4">
        <v>121.7</v>
      </c>
      <c r="Q529" s="4">
        <v>116.2</v>
      </c>
      <c r="R529" s="4">
        <v>103.6</v>
      </c>
      <c r="S529" s="4">
        <v>102.6</v>
      </c>
    </row>
    <row r="530" spans="1:19" x14ac:dyDescent="0.25">
      <c r="A530" t="s">
        <v>464</v>
      </c>
      <c r="B530" s="2">
        <v>41182</v>
      </c>
      <c r="C530" s="4">
        <v>60.4</v>
      </c>
      <c r="G530" s="4">
        <v>17562.099999999999</v>
      </c>
      <c r="H530" s="4">
        <v>22.4</v>
      </c>
      <c r="I530" s="4">
        <v>37910.1</v>
      </c>
      <c r="J530" s="4">
        <v>38195.199999999997</v>
      </c>
      <c r="K530" s="3">
        <v>93.89</v>
      </c>
      <c r="L530" s="4">
        <v>17.3</v>
      </c>
      <c r="M530" s="5">
        <v>48529543</v>
      </c>
      <c r="N530" s="5">
        <v>22560</v>
      </c>
      <c r="O530" s="5">
        <v>-1</v>
      </c>
      <c r="P530" s="4">
        <v>121.9</v>
      </c>
      <c r="Q530" s="4">
        <v>116.2</v>
      </c>
      <c r="R530" s="4">
        <v>104.2</v>
      </c>
      <c r="S530" s="4">
        <v>103.4</v>
      </c>
    </row>
    <row r="531" spans="1:19" x14ac:dyDescent="0.25">
      <c r="A531" t="s">
        <v>465</v>
      </c>
      <c r="B531" s="2">
        <v>41213</v>
      </c>
      <c r="C531" s="4">
        <v>58.3</v>
      </c>
      <c r="G531" s="4">
        <v>17571.400000000001</v>
      </c>
      <c r="H531" s="4">
        <v>22.4</v>
      </c>
      <c r="I531" s="4">
        <v>38428.800000000003</v>
      </c>
      <c r="J531" s="4">
        <v>38181.300000000003</v>
      </c>
      <c r="K531" s="3">
        <v>94.3</v>
      </c>
      <c r="L531" s="4">
        <v>18.100000000000001</v>
      </c>
      <c r="M531" s="5">
        <v>48141016</v>
      </c>
      <c r="N531" s="5">
        <v>22953</v>
      </c>
      <c r="O531" s="5">
        <v>-1</v>
      </c>
      <c r="P531" s="4">
        <v>122.2</v>
      </c>
      <c r="Q531" s="4">
        <v>116.3</v>
      </c>
      <c r="R531" s="4">
        <v>104.3</v>
      </c>
      <c r="S531" s="4">
        <v>103.9</v>
      </c>
    </row>
    <row r="532" spans="1:19" x14ac:dyDescent="0.25">
      <c r="A532" t="s">
        <v>466</v>
      </c>
      <c r="B532" s="2">
        <v>41243</v>
      </c>
      <c r="C532" s="4">
        <v>47.5</v>
      </c>
      <c r="G532" s="4">
        <v>17628.3</v>
      </c>
      <c r="H532" s="4">
        <v>22.3</v>
      </c>
      <c r="I532" s="4">
        <v>38201.300000000003</v>
      </c>
      <c r="J532" s="4">
        <v>38647.9</v>
      </c>
      <c r="K532" s="3">
        <v>95.26</v>
      </c>
      <c r="L532" s="4">
        <v>16.2</v>
      </c>
      <c r="M532" s="5">
        <v>51412811</v>
      </c>
      <c r="N532" s="5">
        <v>22408</v>
      </c>
      <c r="O532" s="5">
        <v>-1</v>
      </c>
      <c r="P532" s="4">
        <v>122</v>
      </c>
      <c r="Q532" s="4">
        <v>116.5</v>
      </c>
      <c r="R532" s="4">
        <v>104.5</v>
      </c>
      <c r="S532" s="4">
        <v>104.5</v>
      </c>
    </row>
    <row r="533" spans="1:19" x14ac:dyDescent="0.25">
      <c r="A533" t="s">
        <v>467</v>
      </c>
      <c r="B533" s="2">
        <v>41274</v>
      </c>
      <c r="C533" s="4">
        <v>52.8</v>
      </c>
      <c r="G533" s="4">
        <v>17668.900000000001</v>
      </c>
      <c r="H533" s="4">
        <v>22.6</v>
      </c>
      <c r="I533" s="4">
        <v>38618.9</v>
      </c>
      <c r="J533" s="4">
        <v>38115.699999999997</v>
      </c>
      <c r="K533" s="3">
        <v>94.51</v>
      </c>
      <c r="L533" s="4">
        <v>13.8</v>
      </c>
      <c r="M533" s="5">
        <v>50110947</v>
      </c>
      <c r="N533" s="5">
        <v>23541</v>
      </c>
      <c r="O533" s="5">
        <v>-1</v>
      </c>
      <c r="P533" s="4">
        <v>121.9</v>
      </c>
      <c r="Q533" s="4">
        <v>116.5</v>
      </c>
      <c r="R533" s="4">
        <v>104.4</v>
      </c>
      <c r="S533" s="4">
        <v>104</v>
      </c>
    </row>
    <row r="534" spans="1:19" x14ac:dyDescent="0.25">
      <c r="A534" t="s">
        <v>468</v>
      </c>
      <c r="B534" s="2">
        <v>41305</v>
      </c>
      <c r="C534" s="4">
        <v>58.9</v>
      </c>
      <c r="G534" s="4">
        <v>17651.400000000001</v>
      </c>
      <c r="H534" s="4">
        <v>22.6</v>
      </c>
      <c r="I534" s="4">
        <v>38834.5</v>
      </c>
      <c r="J534" s="4">
        <v>38572.300000000003</v>
      </c>
      <c r="K534" s="3">
        <v>95.68</v>
      </c>
      <c r="L534" s="4">
        <v>16</v>
      </c>
      <c r="M534" s="5">
        <v>52352472</v>
      </c>
      <c r="N534" s="5">
        <v>23150</v>
      </c>
      <c r="O534" s="5">
        <v>-1</v>
      </c>
      <c r="P534" s="4">
        <v>121.9</v>
      </c>
      <c r="Q534" s="4">
        <v>116.4</v>
      </c>
      <c r="R534" s="4">
        <v>104.5</v>
      </c>
      <c r="S534" s="4">
        <v>104.5</v>
      </c>
    </row>
    <row r="535" spans="1:19" x14ac:dyDescent="0.25">
      <c r="A535" t="s">
        <v>469</v>
      </c>
      <c r="B535" s="2">
        <v>41333</v>
      </c>
      <c r="C535" s="4">
        <v>51.1</v>
      </c>
      <c r="G535" s="4">
        <v>17695.599999999999</v>
      </c>
      <c r="H535" s="4">
        <v>22.6</v>
      </c>
      <c r="I535" s="4">
        <v>39490.9</v>
      </c>
      <c r="J535" s="4">
        <v>38399.599999999999</v>
      </c>
      <c r="K535" s="3">
        <v>96.23</v>
      </c>
      <c r="L535" s="4">
        <v>14.1</v>
      </c>
      <c r="M535" s="5">
        <v>49818287</v>
      </c>
      <c r="N535" s="5">
        <v>22907</v>
      </c>
      <c r="O535" s="5">
        <v>-1</v>
      </c>
      <c r="P535" s="4">
        <v>122.9</v>
      </c>
      <c r="Q535" s="4">
        <v>117</v>
      </c>
      <c r="R535" s="4">
        <v>105.1</v>
      </c>
      <c r="S535" s="4">
        <v>106.1</v>
      </c>
    </row>
    <row r="536" spans="1:19" x14ac:dyDescent="0.25">
      <c r="A536" t="s">
        <v>470</v>
      </c>
      <c r="B536" s="2">
        <v>41364</v>
      </c>
      <c r="C536" s="4">
        <v>61.6</v>
      </c>
      <c r="G536" s="4">
        <v>17643.2</v>
      </c>
      <c r="H536" s="4">
        <v>22.7</v>
      </c>
      <c r="I536" s="4">
        <v>39743.9</v>
      </c>
      <c r="J536" s="4">
        <v>38482.5</v>
      </c>
      <c r="K536" s="3">
        <v>96.8</v>
      </c>
      <c r="L536" s="4">
        <v>14.7</v>
      </c>
      <c r="M536" s="5">
        <v>48451116</v>
      </c>
      <c r="N536" s="5">
        <v>22930</v>
      </c>
      <c r="O536" s="5">
        <v>-1</v>
      </c>
      <c r="P536" s="4">
        <v>122.8</v>
      </c>
      <c r="Q536" s="4">
        <v>117</v>
      </c>
      <c r="R536" s="4">
        <v>105.1</v>
      </c>
      <c r="S536" s="4">
        <v>106.8</v>
      </c>
    </row>
    <row r="537" spans="1:19" x14ac:dyDescent="0.25">
      <c r="A537" t="s">
        <v>471</v>
      </c>
      <c r="B537" s="2">
        <v>41394</v>
      </c>
      <c r="C537" s="4">
        <v>52.2</v>
      </c>
      <c r="G537" s="4">
        <v>17655.099999999999</v>
      </c>
      <c r="H537" s="4">
        <v>22.8</v>
      </c>
      <c r="I537" s="4">
        <v>40002.300000000003</v>
      </c>
      <c r="J537" s="4">
        <v>38842.1</v>
      </c>
      <c r="K537" s="3">
        <v>96.22</v>
      </c>
      <c r="L537" s="4">
        <v>19.399999999999999</v>
      </c>
      <c r="M537" s="5">
        <v>48160108</v>
      </c>
      <c r="N537" s="5">
        <v>23589</v>
      </c>
      <c r="O537" s="5">
        <v>-1</v>
      </c>
      <c r="P537" s="4">
        <v>122.2</v>
      </c>
      <c r="Q537" s="4">
        <v>117</v>
      </c>
      <c r="R537" s="4">
        <v>104.6</v>
      </c>
      <c r="S537" s="4">
        <v>105.9</v>
      </c>
    </row>
    <row r="538" spans="1:19" x14ac:dyDescent="0.25">
      <c r="A538" t="s">
        <v>472</v>
      </c>
      <c r="B538" s="2">
        <v>41425</v>
      </c>
      <c r="C538" s="4">
        <v>63.1</v>
      </c>
      <c r="G538" s="4">
        <v>17744.599999999999</v>
      </c>
      <c r="H538" s="4">
        <v>22.7</v>
      </c>
      <c r="I538" s="4">
        <v>39205.300000000003</v>
      </c>
      <c r="J538" s="4">
        <v>39576.9</v>
      </c>
      <c r="K538" s="3">
        <v>95.58</v>
      </c>
      <c r="L538" s="4">
        <v>20.100000000000001</v>
      </c>
      <c r="M538" s="5">
        <v>49312195</v>
      </c>
      <c r="N538" s="5">
        <v>22806</v>
      </c>
      <c r="O538" s="5">
        <v>-1</v>
      </c>
      <c r="P538" s="4">
        <v>122.4</v>
      </c>
      <c r="Q538" s="4">
        <v>117</v>
      </c>
      <c r="R538" s="4">
        <v>104.3</v>
      </c>
      <c r="S538" s="4">
        <v>105</v>
      </c>
    </row>
    <row r="539" spans="1:19" x14ac:dyDescent="0.25">
      <c r="A539" t="s">
        <v>473</v>
      </c>
      <c r="B539" s="2">
        <v>41455</v>
      </c>
      <c r="C539" s="4">
        <v>55.3</v>
      </c>
      <c r="G539" s="4">
        <v>17748.400000000001</v>
      </c>
      <c r="H539" s="4">
        <v>22.8</v>
      </c>
      <c r="I539" s="4">
        <v>39847.4</v>
      </c>
      <c r="J539" s="4">
        <v>39157.199999999997</v>
      </c>
      <c r="K539" s="3">
        <v>95.49</v>
      </c>
      <c r="L539" s="4">
        <v>17.600000000000001</v>
      </c>
      <c r="M539" s="5">
        <v>50842153</v>
      </c>
      <c r="N539" s="5">
        <v>23605</v>
      </c>
      <c r="O539" s="5">
        <v>-1</v>
      </c>
      <c r="P539" s="4">
        <v>122.9</v>
      </c>
      <c r="Q539" s="4">
        <v>117.2</v>
      </c>
      <c r="R539" s="4">
        <v>104.4</v>
      </c>
      <c r="S539" s="4">
        <v>105.2</v>
      </c>
    </row>
    <row r="540" spans="1:19" x14ac:dyDescent="0.25">
      <c r="A540" t="s">
        <v>474</v>
      </c>
      <c r="B540" s="2">
        <v>41486</v>
      </c>
      <c r="C540" s="4">
        <v>48.4</v>
      </c>
      <c r="G540" s="4">
        <v>17705.599999999999</v>
      </c>
      <c r="H540" s="4">
        <v>22.8</v>
      </c>
      <c r="I540" s="4">
        <v>39178.400000000001</v>
      </c>
      <c r="J540" s="4">
        <v>39421.5</v>
      </c>
      <c r="K540" s="3">
        <v>96.02</v>
      </c>
      <c r="L540" s="4">
        <v>17.7</v>
      </c>
      <c r="M540" s="5">
        <v>49738667</v>
      </c>
      <c r="N540" s="5">
        <v>22110</v>
      </c>
      <c r="O540" s="5">
        <v>-1</v>
      </c>
      <c r="P540" s="4">
        <v>123</v>
      </c>
      <c r="Q540" s="4">
        <v>117.3</v>
      </c>
      <c r="R540" s="4">
        <v>104.2</v>
      </c>
      <c r="S540" s="4">
        <v>106</v>
      </c>
    </row>
    <row r="541" spans="1:19" x14ac:dyDescent="0.25">
      <c r="A541" t="s">
        <v>475</v>
      </c>
      <c r="B541" s="2">
        <v>41517</v>
      </c>
      <c r="C541" s="4">
        <v>51</v>
      </c>
      <c r="G541" s="4">
        <v>17770.099999999999</v>
      </c>
      <c r="H541" s="4">
        <v>22.9</v>
      </c>
      <c r="I541" s="4">
        <v>40505.300000000003</v>
      </c>
      <c r="J541" s="4">
        <v>39549.9</v>
      </c>
      <c r="K541" s="3">
        <v>96.38</v>
      </c>
      <c r="L541" s="4">
        <v>17.8</v>
      </c>
      <c r="M541" s="5">
        <v>49354750</v>
      </c>
      <c r="N541" s="5">
        <v>22620</v>
      </c>
      <c r="O541" s="5">
        <v>-1</v>
      </c>
      <c r="P541" s="4">
        <v>123</v>
      </c>
      <c r="Q541" s="4">
        <v>117.3</v>
      </c>
      <c r="R541" s="4">
        <v>104.5</v>
      </c>
      <c r="S541" s="4">
        <v>106.3</v>
      </c>
    </row>
    <row r="542" spans="1:19" x14ac:dyDescent="0.25">
      <c r="A542" t="s">
        <v>476</v>
      </c>
      <c r="B542" s="2">
        <v>41547</v>
      </c>
      <c r="C542" s="4">
        <v>51.9</v>
      </c>
      <c r="G542" s="4">
        <v>17775.099999999999</v>
      </c>
      <c r="H542" s="4">
        <v>22.9</v>
      </c>
      <c r="I542" s="4">
        <v>41337.9</v>
      </c>
      <c r="J542" s="4">
        <v>39965.599999999999</v>
      </c>
      <c r="K542" s="3">
        <v>97.22</v>
      </c>
      <c r="L542" s="4">
        <v>17.600000000000001</v>
      </c>
      <c r="M542" s="5">
        <v>47401564</v>
      </c>
      <c r="N542" s="5">
        <v>25761</v>
      </c>
      <c r="O542" s="5">
        <v>-1</v>
      </c>
      <c r="P542" s="4">
        <v>123.2</v>
      </c>
      <c r="Q542" s="4">
        <v>117.4</v>
      </c>
      <c r="R542" s="4">
        <v>104.2</v>
      </c>
      <c r="S542" s="4">
        <v>106.7</v>
      </c>
    </row>
    <row r="543" spans="1:19" x14ac:dyDescent="0.25">
      <c r="A543" t="s">
        <v>477</v>
      </c>
      <c r="B543" s="2">
        <v>41578</v>
      </c>
      <c r="C543" s="4">
        <v>62.8</v>
      </c>
      <c r="G543" s="4">
        <v>17786.8</v>
      </c>
      <c r="H543" s="4">
        <v>23.1</v>
      </c>
      <c r="I543" s="4">
        <v>40286</v>
      </c>
      <c r="J543" s="4">
        <v>39933.4</v>
      </c>
      <c r="K543" s="3">
        <v>98.07</v>
      </c>
      <c r="L543" s="4">
        <v>19</v>
      </c>
      <c r="M543" s="5">
        <v>49839669</v>
      </c>
      <c r="N543" s="5">
        <v>22903</v>
      </c>
      <c r="O543" s="5">
        <v>-1</v>
      </c>
      <c r="P543" s="4">
        <v>123</v>
      </c>
      <c r="Q543" s="4">
        <v>117.4</v>
      </c>
      <c r="R543" s="4">
        <v>104</v>
      </c>
      <c r="S543" s="4">
        <v>106.5</v>
      </c>
    </row>
    <row r="544" spans="1:19" x14ac:dyDescent="0.25">
      <c r="A544" t="s">
        <v>478</v>
      </c>
      <c r="B544" s="2">
        <v>41608</v>
      </c>
      <c r="C544" s="4">
        <v>53.7</v>
      </c>
      <c r="G544" s="4">
        <v>17811.900000000001</v>
      </c>
      <c r="H544" s="4">
        <v>23.1</v>
      </c>
      <c r="I544" s="4">
        <v>39900.800000000003</v>
      </c>
      <c r="J544" s="4">
        <v>40264.199999999997</v>
      </c>
      <c r="K544" s="3">
        <v>98.35</v>
      </c>
      <c r="L544" s="4">
        <v>18.100000000000001</v>
      </c>
      <c r="M544" s="5">
        <v>50270626</v>
      </c>
      <c r="N544" s="5">
        <v>23453</v>
      </c>
      <c r="O544" s="5">
        <v>-1</v>
      </c>
      <c r="P544" s="4">
        <v>123.2</v>
      </c>
      <c r="Q544" s="4">
        <v>117.3</v>
      </c>
      <c r="R544" s="4">
        <v>104.2</v>
      </c>
      <c r="S544" s="4">
        <v>106.4</v>
      </c>
    </row>
    <row r="545" spans="1:19" x14ac:dyDescent="0.25">
      <c r="A545" t="s">
        <v>479</v>
      </c>
      <c r="B545" s="2">
        <v>41639</v>
      </c>
      <c r="C545" s="4">
        <v>46.3</v>
      </c>
      <c r="G545" s="4">
        <v>17767.900000000001</v>
      </c>
      <c r="H545" s="4">
        <v>23</v>
      </c>
      <c r="I545" s="4">
        <v>41031.1</v>
      </c>
      <c r="J545" s="4">
        <v>39396.400000000001</v>
      </c>
      <c r="K545" s="3">
        <v>98.06</v>
      </c>
      <c r="L545" s="4">
        <v>15.7</v>
      </c>
      <c r="M545" s="5">
        <v>53113521</v>
      </c>
      <c r="N545" s="5">
        <v>23012</v>
      </c>
      <c r="O545" s="5">
        <v>-1</v>
      </c>
      <c r="P545" s="4">
        <v>123.5</v>
      </c>
      <c r="Q545" s="4">
        <v>117.6</v>
      </c>
      <c r="R545" s="4">
        <v>104.6</v>
      </c>
      <c r="S545" s="4">
        <v>107.8</v>
      </c>
    </row>
    <row r="546" spans="1:19" x14ac:dyDescent="0.25">
      <c r="A546" t="s">
        <v>480</v>
      </c>
      <c r="B546" s="2">
        <v>41670</v>
      </c>
      <c r="C546" s="4">
        <v>56.8</v>
      </c>
      <c r="G546" s="4">
        <v>17797.3</v>
      </c>
      <c r="H546" s="4">
        <v>22.9</v>
      </c>
      <c r="I546" s="4">
        <v>41030.199999999997</v>
      </c>
      <c r="J546" s="4">
        <v>39773.5</v>
      </c>
      <c r="K546" s="3">
        <v>98.26</v>
      </c>
      <c r="L546" s="4">
        <v>18.399999999999999</v>
      </c>
      <c r="M546" s="5">
        <v>53300875</v>
      </c>
      <c r="N546" s="5">
        <v>22666</v>
      </c>
      <c r="O546" s="5">
        <v>-1</v>
      </c>
      <c r="P546" s="4">
        <v>123.7</v>
      </c>
      <c r="Q546" s="4">
        <v>117.9</v>
      </c>
      <c r="R546" s="4">
        <v>106.1</v>
      </c>
      <c r="S546" s="4">
        <v>111.8</v>
      </c>
    </row>
    <row r="547" spans="1:19" x14ac:dyDescent="0.25">
      <c r="A547" t="s">
        <v>481</v>
      </c>
      <c r="B547" s="2">
        <v>41698</v>
      </c>
      <c r="C547" s="4">
        <v>57.2</v>
      </c>
      <c r="G547" s="4">
        <v>17790.3</v>
      </c>
      <c r="H547" s="4">
        <v>23.1</v>
      </c>
      <c r="I547" s="4">
        <v>43412.7</v>
      </c>
      <c r="J547" s="4">
        <v>39918.6</v>
      </c>
      <c r="K547" s="3">
        <v>99.58</v>
      </c>
      <c r="L547" s="4">
        <v>14.1</v>
      </c>
      <c r="M547" s="5">
        <v>62785328</v>
      </c>
      <c r="N547" s="5">
        <v>23175</v>
      </c>
      <c r="O547" s="5">
        <v>-1</v>
      </c>
      <c r="P547" s="4">
        <v>124.1</v>
      </c>
      <c r="Q547" s="4">
        <v>118.2</v>
      </c>
      <c r="R547" s="4">
        <v>107.1</v>
      </c>
      <c r="S547" s="4">
        <v>114.6</v>
      </c>
    </row>
    <row r="548" spans="1:19" x14ac:dyDescent="0.25">
      <c r="A548" t="s">
        <v>482</v>
      </c>
      <c r="B548" s="2">
        <v>41729</v>
      </c>
      <c r="C548" s="4">
        <v>55.2</v>
      </c>
      <c r="G548" s="4">
        <v>17833.2</v>
      </c>
      <c r="H548" s="4">
        <v>22.9</v>
      </c>
      <c r="I548" s="4">
        <v>44037.7</v>
      </c>
      <c r="J548" s="4">
        <v>39885.199999999997</v>
      </c>
      <c r="K548" s="3">
        <v>100.03</v>
      </c>
      <c r="L548" s="4">
        <v>15.9</v>
      </c>
      <c r="M548" s="5">
        <v>50170395</v>
      </c>
      <c r="N548" s="5">
        <v>24393</v>
      </c>
      <c r="O548" s="5">
        <v>-1</v>
      </c>
      <c r="P548" s="4">
        <v>124.5</v>
      </c>
      <c r="Q548" s="4">
        <v>118.3</v>
      </c>
      <c r="R548" s="4">
        <v>107.7</v>
      </c>
      <c r="S548" s="4">
        <v>114.4</v>
      </c>
    </row>
    <row r="549" spans="1:19" x14ac:dyDescent="0.25">
      <c r="A549" t="s">
        <v>483</v>
      </c>
      <c r="B549" s="2">
        <v>41759</v>
      </c>
      <c r="C549" s="4">
        <v>54.1</v>
      </c>
      <c r="G549" s="4">
        <v>17804.3</v>
      </c>
      <c r="H549" s="4">
        <v>23.2</v>
      </c>
      <c r="I549" s="4">
        <v>42845.1</v>
      </c>
      <c r="J549" s="4">
        <v>40325.300000000003</v>
      </c>
      <c r="K549" s="3">
        <v>99.65</v>
      </c>
      <c r="L549" s="4">
        <v>15.6</v>
      </c>
      <c r="M549" s="5">
        <v>51226427</v>
      </c>
      <c r="N549" s="5">
        <v>23033</v>
      </c>
      <c r="O549" s="5">
        <v>-1</v>
      </c>
      <c r="P549" s="4">
        <v>124.9</v>
      </c>
      <c r="Q549" s="4">
        <v>118.5</v>
      </c>
      <c r="R549" s="4">
        <v>107.5</v>
      </c>
      <c r="S549" s="4">
        <v>111.6</v>
      </c>
    </row>
    <row r="550" spans="1:19" x14ac:dyDescent="0.25">
      <c r="A550" t="s">
        <v>484</v>
      </c>
      <c r="B550" s="2">
        <v>41790</v>
      </c>
      <c r="C550" s="4">
        <v>48.2</v>
      </c>
      <c r="G550" s="4">
        <v>17830.099999999999</v>
      </c>
      <c r="H550" s="4">
        <v>23.2</v>
      </c>
      <c r="I550" s="4">
        <v>44692.9</v>
      </c>
      <c r="J550" s="4">
        <v>40510.699999999997</v>
      </c>
      <c r="K550" s="3">
        <v>100.06</v>
      </c>
      <c r="L550" s="4">
        <v>17.600000000000001</v>
      </c>
      <c r="M550" s="5">
        <v>51185484</v>
      </c>
      <c r="N550" s="5">
        <v>23097</v>
      </c>
      <c r="O550" s="5">
        <v>-1</v>
      </c>
      <c r="P550" s="4">
        <v>125.2</v>
      </c>
      <c r="Q550" s="4">
        <v>118.8</v>
      </c>
      <c r="R550" s="4">
        <v>107.1</v>
      </c>
      <c r="S550" s="4">
        <v>111.3</v>
      </c>
    </row>
    <row r="551" spans="1:19" x14ac:dyDescent="0.25">
      <c r="A551" t="s">
        <v>485</v>
      </c>
      <c r="B551" s="2">
        <v>41820</v>
      </c>
      <c r="C551" s="4">
        <v>46.9</v>
      </c>
      <c r="G551" s="4">
        <v>17820.7</v>
      </c>
      <c r="I551" s="4">
        <v>45203.199999999997</v>
      </c>
      <c r="L551" s="4">
        <v>16.8</v>
      </c>
      <c r="O551" s="5">
        <v>-1</v>
      </c>
      <c r="P551" s="4">
        <v>125.6</v>
      </c>
      <c r="Q551" s="4">
        <v>119.1</v>
      </c>
      <c r="R551" s="4">
        <v>107</v>
      </c>
      <c r="S551" s="4">
        <v>111.2</v>
      </c>
    </row>
    <row r="552" spans="1:19" x14ac:dyDescent="0.25">
      <c r="A552" t="s">
        <v>486</v>
      </c>
      <c r="B552" s="2">
        <v>41851</v>
      </c>
      <c r="C552" s="4">
        <v>54.1</v>
      </c>
      <c r="G552" s="4">
        <v>17820.900000000001</v>
      </c>
      <c r="O552" s="5">
        <v>-1</v>
      </c>
    </row>
  </sheetData>
  <hyperlinks>
    <hyperlink ref="I8" r:id="rId1"/>
  </hyperlinks>
  <pageMargins left="0.7" right="0.7" top="0.75" bottom="0.75" header="0.3" footer="0.3"/>
  <pageSetup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2"/>
  <sheetViews>
    <sheetView workbookViewId="0">
      <pane xSplit="2" ySplit="17" topLeftCell="C18" activePane="bottomRight" state="frozen"/>
      <selection pane="topRight" activeCell="C1" sqref="C1"/>
      <selection pane="bottomLeft" activeCell="A11" sqref="A11"/>
      <selection pane="bottomRight" activeCell="G8" sqref="G8"/>
    </sheetView>
  </sheetViews>
  <sheetFormatPr defaultRowHeight="15" x14ac:dyDescent="0.25"/>
  <sheetData>
    <row r="1" spans="1:20" x14ac:dyDescent="0.25">
      <c r="A1" t="s">
        <v>550</v>
      </c>
      <c r="C1" t="s">
        <v>553</v>
      </c>
      <c r="D1" t="str">
        <f>C1</f>
        <v>USD</v>
      </c>
      <c r="E1" t="str">
        <f t="shared" ref="E1:N1" si="0">D1</f>
        <v>USD</v>
      </c>
      <c r="F1" t="str">
        <f t="shared" si="0"/>
        <v>USD</v>
      </c>
      <c r="G1" t="str">
        <f t="shared" si="0"/>
        <v>USD</v>
      </c>
      <c r="H1" t="str">
        <f t="shared" si="0"/>
        <v>USD</v>
      </c>
      <c r="I1" t="str">
        <f t="shared" si="0"/>
        <v>USD</v>
      </c>
      <c r="J1" t="str">
        <f t="shared" si="0"/>
        <v>USD</v>
      </c>
      <c r="K1" t="str">
        <f t="shared" si="0"/>
        <v>USD</v>
      </c>
      <c r="L1" t="str">
        <f t="shared" si="0"/>
        <v>USD</v>
      </c>
      <c r="M1" t="str">
        <f t="shared" si="0"/>
        <v>USD</v>
      </c>
      <c r="N1" t="str">
        <f t="shared" si="0"/>
        <v>USD</v>
      </c>
      <c r="O1" t="s">
        <v>553</v>
      </c>
      <c r="P1" t="s">
        <v>553</v>
      </c>
      <c r="Q1" t="s">
        <v>553</v>
      </c>
      <c r="R1" t="s">
        <v>553</v>
      </c>
      <c r="S1" t="s">
        <v>553</v>
      </c>
    </row>
    <row r="2" spans="1:20" x14ac:dyDescent="0.25">
      <c r="A2" t="s">
        <v>537</v>
      </c>
      <c r="C2" t="s">
        <v>538</v>
      </c>
      <c r="D2" t="s">
        <v>539</v>
      </c>
      <c r="E2" t="s">
        <v>540</v>
      </c>
      <c r="F2" t="s">
        <v>541</v>
      </c>
      <c r="G2" t="s">
        <v>542</v>
      </c>
      <c r="H2" t="s">
        <v>543</v>
      </c>
      <c r="I2" t="s">
        <v>544</v>
      </c>
      <c r="J2" s="11" t="s">
        <v>545</v>
      </c>
      <c r="K2" t="s">
        <v>546</v>
      </c>
      <c r="L2" t="s">
        <v>547</v>
      </c>
      <c r="M2" t="s">
        <v>548</v>
      </c>
      <c r="N2" t="s">
        <v>549</v>
      </c>
      <c r="O2" t="s">
        <v>617</v>
      </c>
      <c r="P2" t="s">
        <v>618</v>
      </c>
      <c r="Q2" t="s">
        <v>619</v>
      </c>
      <c r="R2" t="s">
        <v>620</v>
      </c>
      <c r="S2" t="s">
        <v>625</v>
      </c>
    </row>
    <row r="3" spans="1:20" x14ac:dyDescent="0.25">
      <c r="A3" t="s">
        <v>536</v>
      </c>
      <c r="C3" s="8">
        <v>0</v>
      </c>
      <c r="D3" s="8">
        <v>0</v>
      </c>
      <c r="E3" s="8">
        <v>0</v>
      </c>
      <c r="F3" s="8">
        <v>0</v>
      </c>
      <c r="G3" s="8">
        <v>0</v>
      </c>
      <c r="H3" s="8">
        <v>0</v>
      </c>
      <c r="I3" s="8">
        <v>0</v>
      </c>
      <c r="J3" s="8">
        <v>0</v>
      </c>
      <c r="K3" s="8">
        <v>0</v>
      </c>
      <c r="L3" s="8">
        <v>0</v>
      </c>
      <c r="M3" s="8">
        <v>0</v>
      </c>
      <c r="N3" s="8">
        <v>0</v>
      </c>
      <c r="O3" s="8">
        <v>0</v>
      </c>
      <c r="P3" s="8">
        <v>0</v>
      </c>
      <c r="Q3" s="8">
        <v>0</v>
      </c>
      <c r="R3" s="8">
        <v>0</v>
      </c>
      <c r="S3" s="8">
        <v>0</v>
      </c>
    </row>
    <row r="4" spans="1:20" x14ac:dyDescent="0.25">
      <c r="A4" t="s">
        <v>535</v>
      </c>
      <c r="C4" s="8">
        <v>0</v>
      </c>
      <c r="D4" s="8">
        <v>0</v>
      </c>
      <c r="E4" s="8">
        <v>0</v>
      </c>
      <c r="F4" s="8">
        <v>0</v>
      </c>
      <c r="G4" s="8">
        <v>0</v>
      </c>
      <c r="H4" s="8">
        <v>0</v>
      </c>
      <c r="I4" s="8">
        <v>0</v>
      </c>
      <c r="J4" s="8">
        <v>0</v>
      </c>
      <c r="K4" s="8">
        <v>0</v>
      </c>
      <c r="L4" s="8">
        <v>0</v>
      </c>
      <c r="M4" s="8">
        <v>0</v>
      </c>
      <c r="N4" s="8">
        <v>0</v>
      </c>
      <c r="O4" s="8">
        <v>0</v>
      </c>
      <c r="P4" s="8">
        <v>0</v>
      </c>
      <c r="Q4" s="8">
        <v>0</v>
      </c>
      <c r="R4" s="8">
        <v>0</v>
      </c>
      <c r="S4" s="8">
        <v>0</v>
      </c>
    </row>
    <row r="5" spans="1:20" x14ac:dyDescent="0.25">
      <c r="A5" t="s">
        <v>533</v>
      </c>
      <c r="C5" s="8">
        <v>0</v>
      </c>
      <c r="D5" s="8">
        <v>0</v>
      </c>
      <c r="E5" s="8">
        <v>0</v>
      </c>
      <c r="F5" s="8">
        <v>0</v>
      </c>
      <c r="G5" s="8">
        <v>0</v>
      </c>
      <c r="H5" s="8">
        <v>1</v>
      </c>
      <c r="I5" s="8">
        <v>1</v>
      </c>
      <c r="J5" s="8">
        <v>0</v>
      </c>
      <c r="K5" s="8">
        <v>0</v>
      </c>
      <c r="L5" s="8">
        <v>0</v>
      </c>
      <c r="M5" s="8">
        <v>1</v>
      </c>
      <c r="N5" s="8">
        <v>1</v>
      </c>
      <c r="O5" s="8">
        <v>0</v>
      </c>
      <c r="P5" s="8">
        <v>0</v>
      </c>
      <c r="Q5" s="8">
        <v>0</v>
      </c>
      <c r="R5" s="8">
        <v>0</v>
      </c>
      <c r="S5" s="8">
        <v>0</v>
      </c>
    </row>
    <row r="6" spans="1:20" x14ac:dyDescent="0.25">
      <c r="A6" t="s">
        <v>534</v>
      </c>
      <c r="C6" s="8">
        <v>0</v>
      </c>
      <c r="D6" s="8">
        <v>0</v>
      </c>
      <c r="E6" s="8">
        <v>0</v>
      </c>
      <c r="F6" s="8">
        <v>0</v>
      </c>
      <c r="G6" s="8">
        <v>1</v>
      </c>
      <c r="H6" s="8">
        <v>1</v>
      </c>
      <c r="I6" s="8">
        <v>1</v>
      </c>
      <c r="J6" s="8">
        <v>1</v>
      </c>
      <c r="K6" s="8">
        <v>1</v>
      </c>
      <c r="L6" s="8">
        <v>1</v>
      </c>
      <c r="M6" s="8">
        <v>1</v>
      </c>
      <c r="N6" s="8">
        <v>1</v>
      </c>
      <c r="O6" s="8">
        <v>0</v>
      </c>
      <c r="P6" s="8">
        <v>1</v>
      </c>
      <c r="Q6" s="8">
        <v>1</v>
      </c>
      <c r="R6" s="8">
        <v>1</v>
      </c>
      <c r="S6" s="8">
        <v>1</v>
      </c>
    </row>
    <row r="7" spans="1:20" x14ac:dyDescent="0.25">
      <c r="A7" t="s">
        <v>552</v>
      </c>
      <c r="C7" t="str">
        <f>C1&amp;"_"&amp;C2&amp;"_"&amp;C3&amp;"_"&amp;C4&amp;"_"&amp;C5&amp;"_"&amp;C6</f>
        <v>USD_PMI_0_0_0_0</v>
      </c>
      <c r="D7" t="str">
        <f t="shared" ref="D7:T7" si="1">D1&amp;"_"&amp;D2&amp;"_"&amp;D3&amp;"_"&amp;D4&amp;"_"&amp;D5&amp;"_"&amp;D6</f>
        <v>USD_NOR_0_0_0_0</v>
      </c>
      <c r="E7" t="str">
        <f t="shared" si="1"/>
        <v>USD_INV_0_0_0_0</v>
      </c>
      <c r="F7" t="str">
        <f t="shared" si="1"/>
        <v>USD_PMN_0_0_0_0</v>
      </c>
      <c r="G7" t="str">
        <f t="shared" si="1"/>
        <v>USD_EMP_0_0_0_1</v>
      </c>
      <c r="H7" t="str">
        <f t="shared" si="1"/>
        <v>USD_EAR_0_0_1_1</v>
      </c>
      <c r="I7" t="str">
        <f t="shared" si="1"/>
        <v>USD_EXP_0_0_1_1</v>
      </c>
      <c r="J7" t="str">
        <f t="shared" si="1"/>
        <v>USD_RET_0_0_0_1</v>
      </c>
      <c r="K7" t="str">
        <f t="shared" si="1"/>
        <v>USD_IND_0_0_0_1</v>
      </c>
      <c r="L7" t="str">
        <f t="shared" si="1"/>
        <v>USD_HOU_0_0_0_1</v>
      </c>
      <c r="M7" t="str">
        <f t="shared" si="1"/>
        <v>USD_IOR_0_0_1_1</v>
      </c>
      <c r="N7" t="str">
        <f t="shared" si="1"/>
        <v>USD_GOV_0_0_1_1</v>
      </c>
      <c r="O7" t="str">
        <f t="shared" si="1"/>
        <v>USD_REC_0_0_0_0</v>
      </c>
      <c r="P7" t="str">
        <f t="shared" si="1"/>
        <v>USD_CPI_0_0_0_1</v>
      </c>
      <c r="Q7" t="str">
        <f t="shared" si="1"/>
        <v>USD_CPX_0_0_0_1</v>
      </c>
      <c r="R7" t="str">
        <f t="shared" si="1"/>
        <v>USD_PPI_0_0_0_1</v>
      </c>
      <c r="S7" t="str">
        <f t="shared" si="1"/>
        <v>USD_EPR_0_0_0_1</v>
      </c>
      <c r="T7" t="str">
        <f t="shared" si="1"/>
        <v>_____</v>
      </c>
    </row>
    <row r="8" spans="1:20" x14ac:dyDescent="0.25">
      <c r="A8" s="1" t="s">
        <v>665</v>
      </c>
      <c r="B8" s="1" t="s">
        <v>11</v>
      </c>
      <c r="C8" t="s">
        <v>554</v>
      </c>
      <c r="D8" t="s">
        <v>555</v>
      </c>
      <c r="E8" t="s">
        <v>556</v>
      </c>
      <c r="F8" t="s">
        <v>557</v>
      </c>
      <c r="G8" t="s">
        <v>558</v>
      </c>
      <c r="H8" t="s">
        <v>559</v>
      </c>
      <c r="I8" t="s">
        <v>560</v>
      </c>
      <c r="J8" t="s">
        <v>561</v>
      </c>
      <c r="K8" t="s">
        <v>562</v>
      </c>
      <c r="L8" t="s">
        <v>563</v>
      </c>
      <c r="M8" t="s">
        <v>564</v>
      </c>
      <c r="N8" t="s">
        <v>565</v>
      </c>
      <c r="O8" t="s">
        <v>608</v>
      </c>
      <c r="P8" t="s">
        <v>621</v>
      </c>
      <c r="Q8" t="s">
        <v>622</v>
      </c>
      <c r="R8" t="s">
        <v>623</v>
      </c>
      <c r="S8" t="s">
        <v>624</v>
      </c>
      <c r="T8" t="s">
        <v>626</v>
      </c>
    </row>
    <row r="9" spans="1:20" x14ac:dyDescent="0.25">
      <c r="A9" t="s">
        <v>21</v>
      </c>
      <c r="C9" t="s">
        <v>570</v>
      </c>
      <c r="D9" t="s">
        <v>571</v>
      </c>
      <c r="E9" t="s">
        <v>572</v>
      </c>
      <c r="F9" t="s">
        <v>575</v>
      </c>
      <c r="G9" t="s">
        <v>580</v>
      </c>
      <c r="H9" t="s">
        <v>583</v>
      </c>
      <c r="I9" t="s">
        <v>587</v>
      </c>
      <c r="J9" t="s">
        <v>591</v>
      </c>
      <c r="K9" t="s">
        <v>596</v>
      </c>
      <c r="L9" t="s">
        <v>600</v>
      </c>
      <c r="M9" t="s">
        <v>602</v>
      </c>
      <c r="N9" t="s">
        <v>607</v>
      </c>
      <c r="O9" t="s">
        <v>614</v>
      </c>
      <c r="P9" t="s">
        <v>629</v>
      </c>
      <c r="Q9" t="s">
        <v>631</v>
      </c>
      <c r="R9" t="s">
        <v>634</v>
      </c>
      <c r="S9" t="s">
        <v>639</v>
      </c>
      <c r="T9" t="s">
        <v>644</v>
      </c>
    </row>
    <row r="10" spans="1:20" x14ac:dyDescent="0.25">
      <c r="A10" t="s">
        <v>20</v>
      </c>
      <c r="C10" t="s">
        <v>569</v>
      </c>
      <c r="D10" t="s">
        <v>569</v>
      </c>
      <c r="E10" t="s">
        <v>569</v>
      </c>
      <c r="F10" t="s">
        <v>574</v>
      </c>
      <c r="G10" t="s">
        <v>579</v>
      </c>
      <c r="H10" t="s">
        <v>582</v>
      </c>
      <c r="I10" t="s">
        <v>569</v>
      </c>
      <c r="J10" t="s">
        <v>519</v>
      </c>
      <c r="K10" t="s">
        <v>595</v>
      </c>
      <c r="L10" t="s">
        <v>599</v>
      </c>
      <c r="M10" t="s">
        <v>601</v>
      </c>
      <c r="N10" t="s">
        <v>606</v>
      </c>
      <c r="O10" t="s">
        <v>595</v>
      </c>
      <c r="P10" t="s">
        <v>628</v>
      </c>
      <c r="Q10" t="s">
        <v>630</v>
      </c>
      <c r="R10" t="s">
        <v>633</v>
      </c>
      <c r="S10" t="s">
        <v>638</v>
      </c>
      <c r="T10" t="s">
        <v>643</v>
      </c>
    </row>
    <row r="11" spans="1:20" x14ac:dyDescent="0.25">
      <c r="A11" t="s">
        <v>19</v>
      </c>
      <c r="C11" t="s">
        <v>28</v>
      </c>
      <c r="D11" t="s">
        <v>28</v>
      </c>
      <c r="E11" t="s">
        <v>28</v>
      </c>
      <c r="F11" t="s">
        <v>28</v>
      </c>
      <c r="G11" t="s">
        <v>28</v>
      </c>
      <c r="H11" t="s">
        <v>28</v>
      </c>
      <c r="I11" t="s">
        <v>46</v>
      </c>
      <c r="J11" t="s">
        <v>46</v>
      </c>
      <c r="K11" t="s">
        <v>46</v>
      </c>
      <c r="L11" t="s">
        <v>46</v>
      </c>
      <c r="M11" t="s">
        <v>46</v>
      </c>
      <c r="N11" t="s">
        <v>46</v>
      </c>
      <c r="O11" t="s">
        <v>28</v>
      </c>
      <c r="P11" t="s">
        <v>46</v>
      </c>
      <c r="Q11" t="s">
        <v>46</v>
      </c>
      <c r="R11" t="s">
        <v>46</v>
      </c>
      <c r="S11" t="s">
        <v>46</v>
      </c>
      <c r="T11" t="s">
        <v>46</v>
      </c>
    </row>
    <row r="12" spans="1:20" x14ac:dyDescent="0.25">
      <c r="A12" t="s">
        <v>18</v>
      </c>
      <c r="C12" t="s">
        <v>568</v>
      </c>
      <c r="D12" t="s">
        <v>568</v>
      </c>
      <c r="E12" t="s">
        <v>568</v>
      </c>
      <c r="F12" t="s">
        <v>568</v>
      </c>
      <c r="G12" t="s">
        <v>578</v>
      </c>
      <c r="H12" t="s">
        <v>578</v>
      </c>
      <c r="I12" t="s">
        <v>586</v>
      </c>
      <c r="J12" t="s">
        <v>590</v>
      </c>
      <c r="K12" t="s">
        <v>594</v>
      </c>
      <c r="L12" t="s">
        <v>586</v>
      </c>
      <c r="M12" t="s">
        <v>586</v>
      </c>
      <c r="N12" t="s">
        <v>605</v>
      </c>
      <c r="O12" t="s">
        <v>613</v>
      </c>
      <c r="P12" t="s">
        <v>578</v>
      </c>
      <c r="Q12" t="s">
        <v>578</v>
      </c>
      <c r="R12" t="s">
        <v>578</v>
      </c>
      <c r="S12" t="s">
        <v>637</v>
      </c>
      <c r="T12" t="s">
        <v>642</v>
      </c>
    </row>
    <row r="13" spans="1:20" x14ac:dyDescent="0.25">
      <c r="A13" t="s">
        <v>17</v>
      </c>
      <c r="C13" t="s">
        <v>567</v>
      </c>
      <c r="D13" t="s">
        <v>567</v>
      </c>
      <c r="E13" t="s">
        <v>567</v>
      </c>
      <c r="F13" t="s">
        <v>567</v>
      </c>
      <c r="G13" t="s">
        <v>577</v>
      </c>
      <c r="H13" t="s">
        <v>577</v>
      </c>
      <c r="I13" t="s">
        <v>585</v>
      </c>
      <c r="J13" t="s">
        <v>589</v>
      </c>
      <c r="K13" t="s">
        <v>593</v>
      </c>
      <c r="L13" t="s">
        <v>598</v>
      </c>
      <c r="M13" t="s">
        <v>585</v>
      </c>
      <c r="N13" t="s">
        <v>604</v>
      </c>
      <c r="O13" t="s">
        <v>612</v>
      </c>
      <c r="P13" t="s">
        <v>577</v>
      </c>
      <c r="Q13" t="s">
        <v>577</v>
      </c>
      <c r="R13" t="s">
        <v>577</v>
      </c>
      <c r="S13" t="s">
        <v>636</v>
      </c>
      <c r="T13" t="s">
        <v>641</v>
      </c>
    </row>
    <row r="14" spans="1:20" x14ac:dyDescent="0.25">
      <c r="A14" t="s">
        <v>16</v>
      </c>
      <c r="C14" t="s">
        <v>25</v>
      </c>
      <c r="D14" t="s">
        <v>25</v>
      </c>
      <c r="E14" t="s">
        <v>25</v>
      </c>
      <c r="F14" t="s">
        <v>25</v>
      </c>
      <c r="G14" t="s">
        <v>25</v>
      </c>
      <c r="H14" t="s">
        <v>25</v>
      </c>
      <c r="I14" t="s">
        <v>45</v>
      </c>
      <c r="J14" t="s">
        <v>45</v>
      </c>
      <c r="K14" t="s">
        <v>25</v>
      </c>
      <c r="L14" t="s">
        <v>45</v>
      </c>
      <c r="M14" t="s">
        <v>45</v>
      </c>
      <c r="N14" t="s">
        <v>45</v>
      </c>
      <c r="O14" t="s">
        <v>611</v>
      </c>
      <c r="P14" t="s">
        <v>25</v>
      </c>
      <c r="Q14" t="s">
        <v>25</v>
      </c>
      <c r="R14" t="s">
        <v>25</v>
      </c>
      <c r="S14" t="s">
        <v>25</v>
      </c>
      <c r="T14" t="s">
        <v>25</v>
      </c>
    </row>
    <row r="15" spans="1:20" x14ac:dyDescent="0.25">
      <c r="A15" t="s">
        <v>15</v>
      </c>
      <c r="C15" t="s">
        <v>566</v>
      </c>
      <c r="D15" t="s">
        <v>566</v>
      </c>
      <c r="E15" t="s">
        <v>566</v>
      </c>
      <c r="F15" t="s">
        <v>573</v>
      </c>
      <c r="G15" t="s">
        <v>576</v>
      </c>
      <c r="H15" t="s">
        <v>576</v>
      </c>
      <c r="I15" t="s">
        <v>584</v>
      </c>
      <c r="J15" t="s">
        <v>588</v>
      </c>
      <c r="K15" t="s">
        <v>592</v>
      </c>
      <c r="L15" t="s">
        <v>597</v>
      </c>
      <c r="M15" t="s">
        <v>573</v>
      </c>
      <c r="N15" t="s">
        <v>603</v>
      </c>
      <c r="O15" t="s">
        <v>610</v>
      </c>
      <c r="P15" t="s">
        <v>627</v>
      </c>
      <c r="Q15" t="s">
        <v>627</v>
      </c>
      <c r="R15" t="s">
        <v>632</v>
      </c>
      <c r="S15" t="s">
        <v>635</v>
      </c>
      <c r="T15" t="s">
        <v>640</v>
      </c>
    </row>
    <row r="16" spans="1:20" x14ac:dyDescent="0.25">
      <c r="A16" t="s">
        <v>14</v>
      </c>
      <c r="C16" t="s">
        <v>23</v>
      </c>
      <c r="D16" t="s">
        <v>23</v>
      </c>
      <c r="E16" t="s">
        <v>23</v>
      </c>
      <c r="F16" t="s">
        <v>23</v>
      </c>
      <c r="G16" t="s">
        <v>23</v>
      </c>
      <c r="H16" t="s">
        <v>23</v>
      </c>
      <c r="I16" t="s">
        <v>23</v>
      </c>
      <c r="J16" t="s">
        <v>23</v>
      </c>
      <c r="K16" t="s">
        <v>23</v>
      </c>
      <c r="L16" t="s">
        <v>23</v>
      </c>
      <c r="M16" t="s">
        <v>23</v>
      </c>
      <c r="N16" t="s">
        <v>23</v>
      </c>
      <c r="O16" t="s">
        <v>23</v>
      </c>
      <c r="P16" t="s">
        <v>23</v>
      </c>
      <c r="Q16" t="s">
        <v>23</v>
      </c>
      <c r="R16" t="s">
        <v>23</v>
      </c>
      <c r="S16" t="s">
        <v>23</v>
      </c>
      <c r="T16" t="s">
        <v>23</v>
      </c>
    </row>
    <row r="17" spans="1:20" x14ac:dyDescent="0.25">
      <c r="A17" t="s">
        <v>13</v>
      </c>
      <c r="C17" t="s">
        <v>22</v>
      </c>
      <c r="D17" t="s">
        <v>22</v>
      </c>
      <c r="E17" t="s">
        <v>22</v>
      </c>
      <c r="F17" t="s">
        <v>22</v>
      </c>
      <c r="G17" t="s">
        <v>38</v>
      </c>
      <c r="H17" t="s">
        <v>581</v>
      </c>
      <c r="I17" t="s">
        <v>581</v>
      </c>
      <c r="J17" t="s">
        <v>581</v>
      </c>
      <c r="K17" t="s">
        <v>22</v>
      </c>
      <c r="L17" t="s">
        <v>38</v>
      </c>
      <c r="M17" t="s">
        <v>581</v>
      </c>
      <c r="N17" t="s">
        <v>581</v>
      </c>
      <c r="O17" t="s">
        <v>609</v>
      </c>
      <c r="P17" t="s">
        <v>22</v>
      </c>
      <c r="Q17" t="s">
        <v>22</v>
      </c>
      <c r="R17" t="s">
        <v>22</v>
      </c>
      <c r="S17" t="s">
        <v>22</v>
      </c>
      <c r="T17" t="s">
        <v>22</v>
      </c>
    </row>
    <row r="18" spans="1:20" x14ac:dyDescent="0.25">
      <c r="A18" t="s">
        <v>666</v>
      </c>
      <c r="B18" s="2">
        <v>25599</v>
      </c>
      <c r="C18" s="4">
        <v>48.7</v>
      </c>
      <c r="D18" s="4">
        <v>45.8</v>
      </c>
      <c r="E18" s="4">
        <v>50.2</v>
      </c>
      <c r="F18" s="4" t="e">
        <v>#N/A</v>
      </c>
      <c r="G18" s="5">
        <v>71176</v>
      </c>
      <c r="H18" s="3">
        <v>3.31</v>
      </c>
      <c r="I18" s="4">
        <v>3405.6</v>
      </c>
      <c r="J18" s="5" t="e">
        <v>#N/A</v>
      </c>
      <c r="K18" s="9">
        <v>37.872399999999999</v>
      </c>
      <c r="L18" s="5">
        <v>90</v>
      </c>
      <c r="M18" s="5" t="e">
        <v>#N/A</v>
      </c>
      <c r="N18" s="5">
        <v>15824</v>
      </c>
      <c r="O18" s="5">
        <v>1</v>
      </c>
      <c r="P18" s="10">
        <v>37.9</v>
      </c>
      <c r="Q18" s="10">
        <v>39.6</v>
      </c>
      <c r="R18" s="4">
        <v>39.299999999999997</v>
      </c>
      <c r="S18" s="4" t="e">
        <v>#N/A</v>
      </c>
      <c r="T18" s="9">
        <v>98.496399999999994</v>
      </c>
    </row>
    <row r="19" spans="1:20" x14ac:dyDescent="0.25">
      <c r="A19" t="s">
        <v>667</v>
      </c>
      <c r="B19" s="2">
        <v>25627</v>
      </c>
      <c r="C19" s="4">
        <v>47.4</v>
      </c>
      <c r="D19" s="4">
        <v>45.8</v>
      </c>
      <c r="E19" s="4">
        <v>48.6</v>
      </c>
      <c r="F19" s="4" t="e">
        <v>#N/A</v>
      </c>
      <c r="G19" s="5">
        <v>71304</v>
      </c>
      <c r="H19" s="3">
        <v>3.33</v>
      </c>
      <c r="I19" s="4">
        <v>3546.5</v>
      </c>
      <c r="J19" s="5" t="e">
        <v>#N/A</v>
      </c>
      <c r="K19" s="9">
        <v>37.8474</v>
      </c>
      <c r="L19" s="5">
        <v>109</v>
      </c>
      <c r="M19" s="5" t="e">
        <v>#N/A</v>
      </c>
      <c r="N19" s="5">
        <v>15987</v>
      </c>
      <c r="O19" s="5">
        <v>1</v>
      </c>
      <c r="P19" s="10">
        <v>38.1</v>
      </c>
      <c r="Q19" s="10">
        <v>39.799999999999997</v>
      </c>
      <c r="R19" s="4">
        <v>39.4</v>
      </c>
      <c r="S19" s="4" t="e">
        <v>#N/A</v>
      </c>
      <c r="T19" s="9">
        <v>98.182699999999997</v>
      </c>
    </row>
    <row r="20" spans="1:20" x14ac:dyDescent="0.25">
      <c r="A20" t="s">
        <v>668</v>
      </c>
      <c r="B20" s="2">
        <v>25658</v>
      </c>
      <c r="C20" s="4">
        <v>46.9</v>
      </c>
      <c r="D20" s="4">
        <v>45.2</v>
      </c>
      <c r="E20" s="4">
        <v>51.4</v>
      </c>
      <c r="F20" s="4" t="e">
        <v>#N/A</v>
      </c>
      <c r="G20" s="5">
        <v>71452</v>
      </c>
      <c r="H20" s="3">
        <v>3.35</v>
      </c>
      <c r="I20" s="4">
        <v>3375</v>
      </c>
      <c r="J20" s="5" t="e">
        <v>#N/A</v>
      </c>
      <c r="K20" s="9">
        <v>37.798299999999998</v>
      </c>
      <c r="L20" s="5">
        <v>110</v>
      </c>
      <c r="M20" s="5" t="e">
        <v>#N/A</v>
      </c>
      <c r="N20" s="5">
        <v>17037</v>
      </c>
      <c r="O20" s="5">
        <v>1</v>
      </c>
      <c r="P20" s="10">
        <v>38.299999999999997</v>
      </c>
      <c r="Q20" s="10">
        <v>40.1</v>
      </c>
      <c r="R20" s="4">
        <v>39.6</v>
      </c>
      <c r="S20" s="4" t="e">
        <v>#N/A</v>
      </c>
      <c r="T20" s="9">
        <v>97.9191</v>
      </c>
    </row>
    <row r="21" spans="1:20" x14ac:dyDescent="0.25">
      <c r="A21" t="s">
        <v>669</v>
      </c>
      <c r="B21" s="2">
        <v>25688</v>
      </c>
      <c r="C21" s="4">
        <v>45</v>
      </c>
      <c r="D21" s="4">
        <v>45.7</v>
      </c>
      <c r="E21" s="4">
        <v>44.3</v>
      </c>
      <c r="F21" s="4" t="e">
        <v>#N/A</v>
      </c>
      <c r="G21" s="5">
        <v>71348</v>
      </c>
      <c r="H21" s="3">
        <v>3.36</v>
      </c>
      <c r="I21" s="4">
        <v>3410</v>
      </c>
      <c r="J21" s="5" t="e">
        <v>#N/A</v>
      </c>
      <c r="K21" s="9">
        <v>37.701099999999997</v>
      </c>
      <c r="L21" s="5">
        <v>105</v>
      </c>
      <c r="M21" s="5" t="e">
        <v>#N/A</v>
      </c>
      <c r="N21" s="5">
        <v>17345</v>
      </c>
      <c r="O21" s="5">
        <v>1</v>
      </c>
      <c r="P21" s="10">
        <v>38.5</v>
      </c>
      <c r="Q21" s="10">
        <v>40.4</v>
      </c>
      <c r="R21" s="4">
        <v>39.700000000000003</v>
      </c>
      <c r="S21" s="4" t="e">
        <v>#N/A</v>
      </c>
      <c r="T21" s="9">
        <v>97.718500000000006</v>
      </c>
    </row>
    <row r="22" spans="1:20" x14ac:dyDescent="0.25">
      <c r="A22" t="s">
        <v>670</v>
      </c>
      <c r="B22" s="2">
        <v>25719</v>
      </c>
      <c r="C22" s="4">
        <v>47.2</v>
      </c>
      <c r="D22" s="4">
        <v>45.3</v>
      </c>
      <c r="E22" s="4">
        <v>40.4</v>
      </c>
      <c r="F22" s="4" t="e">
        <v>#N/A</v>
      </c>
      <c r="G22" s="5">
        <v>71123</v>
      </c>
      <c r="H22" s="3">
        <v>3.38</v>
      </c>
      <c r="I22" s="4">
        <v>3660.9</v>
      </c>
      <c r="J22" s="5" t="e">
        <v>#N/A</v>
      </c>
      <c r="K22" s="9">
        <v>37.657200000000003</v>
      </c>
      <c r="L22" s="5">
        <v>108</v>
      </c>
      <c r="M22" s="5" t="e">
        <v>#N/A</v>
      </c>
      <c r="N22" s="5">
        <v>17302</v>
      </c>
      <c r="O22" s="5">
        <v>1</v>
      </c>
      <c r="P22" s="10">
        <v>38.6</v>
      </c>
      <c r="Q22" s="10">
        <v>40.5</v>
      </c>
      <c r="R22" s="4">
        <v>39.799999999999997</v>
      </c>
      <c r="S22" s="4" t="e">
        <v>#N/A</v>
      </c>
      <c r="T22" s="9">
        <v>97.606200000000001</v>
      </c>
    </row>
    <row r="23" spans="1:20" x14ac:dyDescent="0.25">
      <c r="A23" t="s">
        <v>671</v>
      </c>
      <c r="B23" s="2">
        <v>25749</v>
      </c>
      <c r="C23" s="4">
        <v>51.1</v>
      </c>
      <c r="D23" s="4">
        <v>53.2</v>
      </c>
      <c r="E23" s="4">
        <v>45.3</v>
      </c>
      <c r="F23" s="4" t="e">
        <v>#N/A</v>
      </c>
      <c r="G23" s="5">
        <v>71029</v>
      </c>
      <c r="H23" s="3">
        <v>3.39</v>
      </c>
      <c r="I23" s="4">
        <v>3726.9</v>
      </c>
      <c r="J23" s="5" t="e">
        <v>#N/A</v>
      </c>
      <c r="K23" s="9">
        <v>37.535400000000003</v>
      </c>
      <c r="L23" s="5">
        <v>115</v>
      </c>
      <c r="M23" s="5" t="e">
        <v>#N/A</v>
      </c>
      <c r="N23" s="5">
        <v>14639</v>
      </c>
      <c r="O23" s="5">
        <v>1</v>
      </c>
      <c r="P23" s="10">
        <v>38.799999999999997</v>
      </c>
      <c r="Q23" s="10">
        <v>40.799999999999997</v>
      </c>
      <c r="R23" s="4">
        <v>39.9</v>
      </c>
      <c r="S23" s="4" t="e">
        <v>#N/A</v>
      </c>
      <c r="T23" s="9">
        <v>97.575299999999999</v>
      </c>
    </row>
    <row r="24" spans="1:20" x14ac:dyDescent="0.25">
      <c r="A24" t="s">
        <v>672</v>
      </c>
      <c r="B24" s="2">
        <v>25780</v>
      </c>
      <c r="C24" s="4">
        <v>49.5</v>
      </c>
      <c r="D24" s="4">
        <v>52.5</v>
      </c>
      <c r="E24" s="4">
        <v>45.4</v>
      </c>
      <c r="F24" s="4" t="e">
        <v>#N/A</v>
      </c>
      <c r="G24" s="5">
        <v>71053</v>
      </c>
      <c r="H24" s="3">
        <v>3.41</v>
      </c>
      <c r="I24" s="4">
        <v>3703.6</v>
      </c>
      <c r="J24" s="5" t="e">
        <v>#N/A</v>
      </c>
      <c r="K24" s="9">
        <v>37.627499999999998</v>
      </c>
      <c r="L24" s="5">
        <v>126</v>
      </c>
      <c r="M24" s="5" t="e">
        <v>#N/A</v>
      </c>
      <c r="N24" s="5">
        <v>17934</v>
      </c>
      <c r="O24" s="5">
        <v>1</v>
      </c>
      <c r="P24" s="10">
        <v>38.9</v>
      </c>
      <c r="Q24" s="10">
        <v>40.9</v>
      </c>
      <c r="R24" s="4">
        <v>40</v>
      </c>
      <c r="S24" s="4" t="e">
        <v>#N/A</v>
      </c>
      <c r="T24" s="9">
        <v>97.596800000000002</v>
      </c>
    </row>
    <row r="25" spans="1:20" x14ac:dyDescent="0.25">
      <c r="A25" t="s">
        <v>673</v>
      </c>
      <c r="B25" s="2">
        <v>25811</v>
      </c>
      <c r="C25" s="4">
        <v>47.3</v>
      </c>
      <c r="D25" s="4">
        <v>51.8</v>
      </c>
      <c r="E25" s="4">
        <v>43.8</v>
      </c>
      <c r="F25" s="4" t="e">
        <v>#N/A</v>
      </c>
      <c r="G25" s="5">
        <v>70933</v>
      </c>
      <c r="H25" s="3">
        <v>3.43</v>
      </c>
      <c r="I25" s="4">
        <v>3591.4</v>
      </c>
      <c r="J25" s="5" t="e">
        <v>#N/A</v>
      </c>
      <c r="K25" s="9">
        <v>37.560400000000001</v>
      </c>
      <c r="L25" s="5">
        <v>117</v>
      </c>
      <c r="M25" s="5" t="e">
        <v>#N/A</v>
      </c>
      <c r="N25" s="5">
        <v>17686</v>
      </c>
      <c r="O25" s="5">
        <v>1</v>
      </c>
      <c r="P25" s="10">
        <v>39</v>
      </c>
      <c r="Q25" s="10">
        <v>41.1</v>
      </c>
      <c r="R25" s="4">
        <v>40.200000000000003</v>
      </c>
      <c r="S25" s="4" t="e">
        <v>#N/A</v>
      </c>
      <c r="T25" s="9">
        <v>97.660200000000003</v>
      </c>
    </row>
    <row r="26" spans="1:20" x14ac:dyDescent="0.25">
      <c r="A26" t="s">
        <v>674</v>
      </c>
      <c r="B26" s="2">
        <v>25841</v>
      </c>
      <c r="C26" s="4">
        <v>44.1</v>
      </c>
      <c r="D26" s="4">
        <v>44.2</v>
      </c>
      <c r="E26" s="4">
        <v>47.2</v>
      </c>
      <c r="F26" s="4" t="e">
        <v>#N/A</v>
      </c>
      <c r="G26" s="5">
        <v>70948</v>
      </c>
      <c r="H26" s="3">
        <v>3.45</v>
      </c>
      <c r="I26" s="4">
        <v>3552.7</v>
      </c>
      <c r="J26" s="5" t="e">
        <v>#N/A</v>
      </c>
      <c r="K26" s="9">
        <v>37.301499999999997</v>
      </c>
      <c r="L26" s="5">
        <v>128</v>
      </c>
      <c r="M26" s="5" t="e">
        <v>#N/A</v>
      </c>
      <c r="N26" s="5">
        <v>16974</v>
      </c>
      <c r="O26" s="5">
        <v>1</v>
      </c>
      <c r="P26" s="10">
        <v>39.200000000000003</v>
      </c>
      <c r="Q26" s="10">
        <v>41.3</v>
      </c>
      <c r="R26" s="4">
        <v>40.299999999999997</v>
      </c>
      <c r="S26" s="4" t="e">
        <v>#N/A</v>
      </c>
      <c r="T26" s="9">
        <v>97.786699999999996</v>
      </c>
    </row>
    <row r="27" spans="1:20" x14ac:dyDescent="0.25">
      <c r="A27" t="s">
        <v>675</v>
      </c>
      <c r="B27" s="2">
        <v>25872</v>
      </c>
      <c r="C27" s="4">
        <v>42.4</v>
      </c>
      <c r="D27" s="4">
        <v>44.7</v>
      </c>
      <c r="E27" s="4">
        <v>45.7</v>
      </c>
      <c r="F27" s="4" t="e">
        <v>#N/A</v>
      </c>
      <c r="G27" s="5">
        <v>70519</v>
      </c>
      <c r="H27" s="3">
        <v>3.46</v>
      </c>
      <c r="I27" s="4">
        <v>3688</v>
      </c>
      <c r="J27" s="5" t="e">
        <v>#N/A</v>
      </c>
      <c r="K27" s="9">
        <v>36.555300000000003</v>
      </c>
      <c r="L27" s="5">
        <v>132</v>
      </c>
      <c r="M27" s="5" t="e">
        <v>#N/A</v>
      </c>
      <c r="N27" s="5">
        <v>16630</v>
      </c>
      <c r="O27" s="5">
        <v>1</v>
      </c>
      <c r="P27" s="10">
        <v>39.4</v>
      </c>
      <c r="Q27" s="10">
        <v>41.5</v>
      </c>
      <c r="R27" s="4">
        <v>40.799999999999997</v>
      </c>
      <c r="S27" s="4" t="e">
        <v>#N/A</v>
      </c>
      <c r="T27" s="9">
        <v>98.004099999999994</v>
      </c>
    </row>
    <row r="28" spans="1:20" x14ac:dyDescent="0.25">
      <c r="A28" t="s">
        <v>676</v>
      </c>
      <c r="B28" s="2">
        <v>25902</v>
      </c>
      <c r="C28" s="4">
        <v>39.700000000000003</v>
      </c>
      <c r="D28" s="4">
        <v>43.3</v>
      </c>
      <c r="E28" s="4">
        <v>46.3</v>
      </c>
      <c r="F28" s="4" t="e">
        <v>#N/A</v>
      </c>
      <c r="G28" s="5">
        <v>70409</v>
      </c>
      <c r="H28" s="3">
        <v>3.47</v>
      </c>
      <c r="I28" s="4">
        <v>3499.4</v>
      </c>
      <c r="J28" s="5" t="e">
        <v>#N/A</v>
      </c>
      <c r="K28" s="9">
        <v>36.3339</v>
      </c>
      <c r="L28" s="5">
        <v>137</v>
      </c>
      <c r="M28" s="5" t="e">
        <v>#N/A</v>
      </c>
      <c r="N28" s="5">
        <v>17731</v>
      </c>
      <c r="O28" s="5">
        <v>1</v>
      </c>
      <c r="P28" s="10">
        <v>39.6</v>
      </c>
      <c r="Q28" s="10">
        <v>41.8</v>
      </c>
      <c r="R28" s="4">
        <v>41</v>
      </c>
      <c r="S28" s="4" t="e">
        <v>#N/A</v>
      </c>
      <c r="T28" s="9">
        <v>98.345500000000001</v>
      </c>
    </row>
    <row r="29" spans="1:20" x14ac:dyDescent="0.25">
      <c r="A29" t="s">
        <v>677</v>
      </c>
      <c r="B29" s="2">
        <v>25933</v>
      </c>
      <c r="C29" s="4">
        <v>45.4</v>
      </c>
      <c r="D29" s="4">
        <v>51.2</v>
      </c>
      <c r="E29" s="4">
        <v>44.4</v>
      </c>
      <c r="F29" s="4" t="e">
        <v>#N/A</v>
      </c>
      <c r="G29" s="5">
        <v>70790</v>
      </c>
      <c r="H29" s="3">
        <v>3.5</v>
      </c>
      <c r="I29" s="4">
        <v>3569.2</v>
      </c>
      <c r="J29" s="5" t="e">
        <v>#N/A</v>
      </c>
      <c r="K29" s="9">
        <v>37.168399999999998</v>
      </c>
      <c r="L29" s="5">
        <v>158</v>
      </c>
      <c r="M29" s="5" t="e">
        <v>#N/A</v>
      </c>
      <c r="N29" s="5">
        <v>16754</v>
      </c>
      <c r="O29" s="5">
        <v>-1</v>
      </c>
      <c r="P29" s="10">
        <v>39.799999999999997</v>
      </c>
      <c r="Q29" s="10">
        <v>42</v>
      </c>
      <c r="R29" s="4">
        <v>41.1</v>
      </c>
      <c r="S29" s="4" t="e">
        <v>#N/A</v>
      </c>
      <c r="T29" s="9">
        <v>98.794799999999995</v>
      </c>
    </row>
    <row r="30" spans="1:20" x14ac:dyDescent="0.25">
      <c r="A30" t="s">
        <v>678</v>
      </c>
      <c r="B30" s="2">
        <v>25964</v>
      </c>
      <c r="C30" s="4">
        <v>47.9</v>
      </c>
      <c r="D30" s="4">
        <v>55.4</v>
      </c>
      <c r="E30" s="4">
        <v>47.4</v>
      </c>
      <c r="F30" s="4" t="e">
        <v>#N/A</v>
      </c>
      <c r="G30" s="5">
        <v>70866</v>
      </c>
      <c r="H30" s="3">
        <v>3.52</v>
      </c>
      <c r="I30" s="4">
        <v>3601.3</v>
      </c>
      <c r="J30" s="5" t="e">
        <v>#N/A</v>
      </c>
      <c r="K30" s="9">
        <v>37.454300000000003</v>
      </c>
      <c r="L30" s="5">
        <v>152</v>
      </c>
      <c r="M30" s="5" t="e">
        <v>#N/A</v>
      </c>
      <c r="N30" s="5">
        <v>17470</v>
      </c>
      <c r="O30" s="5">
        <v>-1</v>
      </c>
      <c r="P30" s="10">
        <v>39.9</v>
      </c>
      <c r="Q30" s="10">
        <v>42.1</v>
      </c>
      <c r="R30" s="4">
        <v>41.3</v>
      </c>
      <c r="S30" s="4" t="e">
        <v>#N/A</v>
      </c>
      <c r="T30" s="9">
        <v>99.2624</v>
      </c>
    </row>
    <row r="31" spans="1:20" x14ac:dyDescent="0.25">
      <c r="A31" t="s">
        <v>679</v>
      </c>
      <c r="B31" s="2">
        <v>25992</v>
      </c>
      <c r="C31" s="4">
        <v>54.8</v>
      </c>
      <c r="D31" s="4">
        <v>62.8</v>
      </c>
      <c r="E31" s="4">
        <v>48</v>
      </c>
      <c r="F31" s="4" t="e">
        <v>#N/A</v>
      </c>
      <c r="G31" s="5">
        <v>70806</v>
      </c>
      <c r="H31" s="3">
        <v>3.54</v>
      </c>
      <c r="I31" s="4">
        <v>3694.5</v>
      </c>
      <c r="J31" s="5" t="e">
        <v>#N/A</v>
      </c>
      <c r="K31" s="9">
        <v>37.382899999999999</v>
      </c>
      <c r="L31" s="5">
        <v>145</v>
      </c>
      <c r="M31" s="5" t="e">
        <v>#N/A</v>
      </c>
      <c r="N31" s="5">
        <v>17699</v>
      </c>
      <c r="O31" s="5">
        <v>-1</v>
      </c>
      <c r="P31" s="10">
        <v>39.9</v>
      </c>
      <c r="Q31" s="10">
        <v>42.2</v>
      </c>
      <c r="R31" s="4">
        <v>41.4</v>
      </c>
      <c r="S31" s="4" t="e">
        <v>#N/A</v>
      </c>
      <c r="T31" s="9">
        <v>99.664199999999994</v>
      </c>
    </row>
    <row r="32" spans="1:20" x14ac:dyDescent="0.25">
      <c r="A32" t="s">
        <v>680</v>
      </c>
      <c r="B32" s="2">
        <v>26023</v>
      </c>
      <c r="C32" s="4">
        <v>51.2</v>
      </c>
      <c r="D32" s="4">
        <v>56.2</v>
      </c>
      <c r="E32" s="4">
        <v>51.2</v>
      </c>
      <c r="F32" s="4" t="e">
        <v>#N/A</v>
      </c>
      <c r="G32" s="5">
        <v>70859</v>
      </c>
      <c r="H32" s="3">
        <v>3.56</v>
      </c>
      <c r="I32" s="4">
        <v>3789.5</v>
      </c>
      <c r="J32" s="5" t="e">
        <v>#N/A</v>
      </c>
      <c r="K32" s="9">
        <v>37.342399999999998</v>
      </c>
      <c r="L32" s="5">
        <v>159</v>
      </c>
      <c r="M32" s="5" t="e">
        <v>#N/A</v>
      </c>
      <c r="N32" s="5">
        <v>17700</v>
      </c>
      <c r="O32" s="5">
        <v>-1</v>
      </c>
      <c r="P32" s="10">
        <v>40</v>
      </c>
      <c r="Q32" s="10">
        <v>42.2</v>
      </c>
      <c r="R32" s="4">
        <v>41.5</v>
      </c>
      <c r="S32" s="4" t="e">
        <v>#N/A</v>
      </c>
      <c r="T32" s="9">
        <v>99.9572</v>
      </c>
    </row>
    <row r="33" spans="1:20" x14ac:dyDescent="0.25">
      <c r="A33" t="s">
        <v>681</v>
      </c>
      <c r="B33" s="2">
        <v>26053</v>
      </c>
      <c r="C33" s="4">
        <v>54.5</v>
      </c>
      <c r="D33" s="4">
        <v>59.6</v>
      </c>
      <c r="E33" s="4">
        <v>55.5</v>
      </c>
      <c r="F33" s="4" t="e">
        <v>#N/A</v>
      </c>
      <c r="G33" s="5">
        <v>71037</v>
      </c>
      <c r="H33" s="3">
        <v>3.57</v>
      </c>
      <c r="I33" s="4">
        <v>3630.7</v>
      </c>
      <c r="J33" s="5" t="e">
        <v>#N/A</v>
      </c>
      <c r="K33" s="9">
        <v>37.552100000000003</v>
      </c>
      <c r="L33" s="5">
        <v>166</v>
      </c>
      <c r="M33" s="5" t="e">
        <v>#N/A</v>
      </c>
      <c r="N33" s="5">
        <v>16867</v>
      </c>
      <c r="O33" s="5">
        <v>-1</v>
      </c>
      <c r="P33" s="10">
        <v>40.1</v>
      </c>
      <c r="Q33" s="10">
        <v>42.4</v>
      </c>
      <c r="R33" s="4">
        <v>41.6</v>
      </c>
      <c r="S33" s="4" t="e">
        <v>#N/A</v>
      </c>
      <c r="T33" s="9">
        <v>100.13890000000001</v>
      </c>
    </row>
    <row r="34" spans="1:20" x14ac:dyDescent="0.25">
      <c r="A34" t="s">
        <v>682</v>
      </c>
      <c r="B34" s="2">
        <v>26084</v>
      </c>
      <c r="C34" s="4">
        <v>54.2</v>
      </c>
      <c r="D34" s="4">
        <v>57</v>
      </c>
      <c r="E34" s="4">
        <v>55.1</v>
      </c>
      <c r="F34" s="4" t="e">
        <v>#N/A</v>
      </c>
      <c r="G34" s="5">
        <v>71247</v>
      </c>
      <c r="H34" s="3">
        <v>3.6</v>
      </c>
      <c r="I34" s="4">
        <v>3746.3</v>
      </c>
      <c r="J34" s="5" t="e">
        <v>#N/A</v>
      </c>
      <c r="K34" s="9">
        <v>37.742600000000003</v>
      </c>
      <c r="L34" s="5">
        <v>171</v>
      </c>
      <c r="M34" s="5" t="e">
        <v>#N/A</v>
      </c>
      <c r="N34" s="5">
        <v>18707</v>
      </c>
      <c r="O34" s="5">
        <v>-1</v>
      </c>
      <c r="P34" s="10">
        <v>40.299999999999997</v>
      </c>
      <c r="Q34" s="10">
        <v>42.6</v>
      </c>
      <c r="R34" s="4">
        <v>41.7</v>
      </c>
      <c r="S34" s="4" t="e">
        <v>#N/A</v>
      </c>
      <c r="T34" s="9">
        <v>100.2213</v>
      </c>
    </row>
    <row r="35" spans="1:20" x14ac:dyDescent="0.25">
      <c r="A35" t="s">
        <v>683</v>
      </c>
      <c r="B35" s="2">
        <v>26114</v>
      </c>
      <c r="C35" s="4">
        <v>53.8</v>
      </c>
      <c r="D35" s="4">
        <v>57.9</v>
      </c>
      <c r="E35" s="4">
        <v>59</v>
      </c>
      <c r="F35" s="4" t="e">
        <v>#N/A</v>
      </c>
      <c r="G35" s="5">
        <v>71253</v>
      </c>
      <c r="H35" s="3">
        <v>3.62</v>
      </c>
      <c r="I35" s="4">
        <v>3672.3</v>
      </c>
      <c r="J35" s="5" t="e">
        <v>#N/A</v>
      </c>
      <c r="K35" s="9">
        <v>37.9009</v>
      </c>
      <c r="L35" s="5">
        <v>169</v>
      </c>
      <c r="M35" s="5" t="e">
        <v>#N/A</v>
      </c>
      <c r="N35" s="5">
        <v>18985</v>
      </c>
      <c r="O35" s="5">
        <v>-1</v>
      </c>
      <c r="P35" s="10">
        <v>40.5</v>
      </c>
      <c r="Q35" s="10">
        <v>42.8</v>
      </c>
      <c r="R35" s="4">
        <v>41.7</v>
      </c>
      <c r="S35" s="4" t="e">
        <v>#N/A</v>
      </c>
      <c r="T35" s="9">
        <v>100.2345</v>
      </c>
    </row>
    <row r="36" spans="1:20" x14ac:dyDescent="0.25">
      <c r="A36" t="s">
        <v>684</v>
      </c>
      <c r="B36" s="2">
        <v>26145</v>
      </c>
      <c r="C36" s="4">
        <v>54.4</v>
      </c>
      <c r="D36" s="4">
        <v>57.8</v>
      </c>
      <c r="E36" s="4">
        <v>58.9</v>
      </c>
      <c r="F36" s="4" t="e">
        <v>#N/A</v>
      </c>
      <c r="G36" s="5">
        <v>71315</v>
      </c>
      <c r="H36" s="3">
        <v>3.63</v>
      </c>
      <c r="I36" s="4">
        <v>3572.8</v>
      </c>
      <c r="J36" s="5" t="e">
        <v>#N/A</v>
      </c>
      <c r="K36" s="9">
        <v>37.790900000000001</v>
      </c>
      <c r="L36" s="5">
        <v>174</v>
      </c>
      <c r="M36" s="5" t="e">
        <v>#N/A</v>
      </c>
      <c r="N36" s="5">
        <v>17828</v>
      </c>
      <c r="O36" s="5">
        <v>-1</v>
      </c>
      <c r="P36" s="10">
        <v>40.6</v>
      </c>
      <c r="Q36" s="10">
        <v>42.9</v>
      </c>
      <c r="R36" s="4">
        <v>41.9</v>
      </c>
      <c r="S36" s="4" t="e">
        <v>#N/A</v>
      </c>
      <c r="T36" s="9">
        <v>100.2217</v>
      </c>
    </row>
    <row r="37" spans="1:20" x14ac:dyDescent="0.25">
      <c r="A37" t="s">
        <v>685</v>
      </c>
      <c r="B37" s="2">
        <v>26176</v>
      </c>
      <c r="C37" s="4">
        <v>53.6</v>
      </c>
      <c r="D37" s="4">
        <v>58.4</v>
      </c>
      <c r="E37" s="4">
        <v>50.9</v>
      </c>
      <c r="F37" s="4" t="e">
        <v>#N/A</v>
      </c>
      <c r="G37" s="5">
        <v>71370</v>
      </c>
      <c r="H37" s="3">
        <v>3.66</v>
      </c>
      <c r="I37" s="4">
        <v>3666.5</v>
      </c>
      <c r="J37" s="5" t="e">
        <v>#N/A</v>
      </c>
      <c r="K37" s="9">
        <v>37.571599999999997</v>
      </c>
      <c r="L37" s="5">
        <v>180</v>
      </c>
      <c r="M37" s="5" t="e">
        <v>#N/A</v>
      </c>
      <c r="N37" s="5">
        <v>19591</v>
      </c>
      <c r="O37" s="5">
        <v>-1</v>
      </c>
      <c r="P37" s="10">
        <v>40.700000000000003</v>
      </c>
      <c r="Q37" s="10">
        <v>43</v>
      </c>
      <c r="R37" s="4">
        <v>42</v>
      </c>
      <c r="S37" s="4" t="e">
        <v>#N/A</v>
      </c>
      <c r="T37" s="9">
        <v>100.226</v>
      </c>
    </row>
    <row r="38" spans="1:20" x14ac:dyDescent="0.25">
      <c r="A38" t="s">
        <v>686</v>
      </c>
      <c r="B38" s="2">
        <v>26206</v>
      </c>
      <c r="C38" s="4">
        <v>55.1</v>
      </c>
      <c r="D38" s="4">
        <v>61</v>
      </c>
      <c r="E38" s="4">
        <v>40.200000000000003</v>
      </c>
      <c r="F38" s="4" t="e">
        <v>#N/A</v>
      </c>
      <c r="G38" s="5">
        <v>71617</v>
      </c>
      <c r="H38" s="3">
        <v>3.67</v>
      </c>
      <c r="I38" s="4">
        <v>4486.8</v>
      </c>
      <c r="J38" s="5" t="e">
        <v>#N/A</v>
      </c>
      <c r="K38" s="9">
        <v>38.182200000000002</v>
      </c>
      <c r="L38" s="5">
        <v>170</v>
      </c>
      <c r="M38" s="5" t="e">
        <v>#N/A</v>
      </c>
      <c r="N38" s="5">
        <v>17632</v>
      </c>
      <c r="O38" s="5">
        <v>-1</v>
      </c>
      <c r="P38" s="10">
        <v>40.799999999999997</v>
      </c>
      <c r="Q38" s="10">
        <v>43</v>
      </c>
      <c r="R38" s="4">
        <v>41.9</v>
      </c>
      <c r="S38" s="4" t="e">
        <v>#N/A</v>
      </c>
      <c r="T38" s="9">
        <v>100.29219999999999</v>
      </c>
    </row>
    <row r="39" spans="1:20" x14ac:dyDescent="0.25">
      <c r="A39" t="s">
        <v>687</v>
      </c>
      <c r="B39" s="2">
        <v>26237</v>
      </c>
      <c r="C39" s="4">
        <v>55</v>
      </c>
      <c r="D39" s="4">
        <v>61.4</v>
      </c>
      <c r="E39" s="4">
        <v>38.1</v>
      </c>
      <c r="F39" s="4" t="e">
        <v>#N/A</v>
      </c>
      <c r="G39" s="5">
        <v>71642</v>
      </c>
      <c r="H39" s="3">
        <v>3.68</v>
      </c>
      <c r="I39" s="4">
        <v>2668.8</v>
      </c>
      <c r="J39" s="5" t="e">
        <v>#N/A</v>
      </c>
      <c r="K39" s="9">
        <v>38.468000000000004</v>
      </c>
      <c r="L39" s="5">
        <v>177</v>
      </c>
      <c r="M39" s="5" t="e">
        <v>#N/A</v>
      </c>
      <c r="N39" s="5">
        <v>19124</v>
      </c>
      <c r="O39" s="5">
        <v>-1</v>
      </c>
      <c r="P39" s="10">
        <v>40.9</v>
      </c>
      <c r="Q39" s="10">
        <v>43.1</v>
      </c>
      <c r="R39" s="4">
        <v>41.8</v>
      </c>
      <c r="S39" s="4" t="e">
        <v>#N/A</v>
      </c>
      <c r="T39" s="9">
        <v>100.4586</v>
      </c>
    </row>
    <row r="40" spans="1:20" x14ac:dyDescent="0.25">
      <c r="A40" t="s">
        <v>688</v>
      </c>
      <c r="B40" s="2">
        <v>26267</v>
      </c>
      <c r="C40" s="4">
        <v>52.3</v>
      </c>
      <c r="D40" s="4">
        <v>55.4</v>
      </c>
      <c r="E40" s="4">
        <v>41.6</v>
      </c>
      <c r="F40" s="4" t="e">
        <v>#N/A</v>
      </c>
      <c r="G40" s="5">
        <v>71846</v>
      </c>
      <c r="H40" s="3">
        <v>3.69</v>
      </c>
      <c r="I40" s="4">
        <v>3195.7</v>
      </c>
      <c r="J40" s="5" t="e">
        <v>#N/A</v>
      </c>
      <c r="K40" s="9">
        <v>38.631300000000003</v>
      </c>
      <c r="L40" s="5">
        <v>182</v>
      </c>
      <c r="M40" s="5" t="e">
        <v>#N/A</v>
      </c>
      <c r="N40" s="5">
        <v>18841</v>
      </c>
      <c r="O40" s="5">
        <v>-1</v>
      </c>
      <c r="P40" s="10">
        <v>41</v>
      </c>
      <c r="Q40" s="10">
        <v>43.2</v>
      </c>
      <c r="R40" s="4">
        <v>41.8</v>
      </c>
      <c r="S40" s="4" t="e">
        <v>#N/A</v>
      </c>
      <c r="T40" s="9">
        <v>100.7353</v>
      </c>
    </row>
    <row r="41" spans="1:20" x14ac:dyDescent="0.25">
      <c r="A41" t="s">
        <v>689</v>
      </c>
      <c r="B41" s="2">
        <v>26298</v>
      </c>
      <c r="C41" s="4">
        <v>57.6</v>
      </c>
      <c r="D41" s="4">
        <v>63.5</v>
      </c>
      <c r="E41" s="4">
        <v>47.7</v>
      </c>
      <c r="F41" s="4" t="e">
        <v>#N/A</v>
      </c>
      <c r="G41" s="5">
        <v>72108</v>
      </c>
      <c r="H41" s="3">
        <v>3.73</v>
      </c>
      <c r="I41" s="4">
        <v>3880.9</v>
      </c>
      <c r="J41" s="5" t="e">
        <v>#N/A</v>
      </c>
      <c r="K41" s="9">
        <v>39.077199999999998</v>
      </c>
      <c r="L41" s="5">
        <v>191</v>
      </c>
      <c r="M41" s="5" t="e">
        <v>#N/A</v>
      </c>
      <c r="N41" s="5">
        <v>17650</v>
      </c>
      <c r="O41" s="5">
        <v>-1</v>
      </c>
      <c r="P41" s="10">
        <v>41.1</v>
      </c>
      <c r="Q41" s="10">
        <v>43.3</v>
      </c>
      <c r="R41" s="4">
        <v>42.1</v>
      </c>
      <c r="S41" s="4" t="e">
        <v>#N/A</v>
      </c>
      <c r="T41" s="9">
        <v>101.0984</v>
      </c>
    </row>
    <row r="42" spans="1:20" x14ac:dyDescent="0.25">
      <c r="A42" t="s">
        <v>690</v>
      </c>
      <c r="B42" s="2">
        <v>26329</v>
      </c>
      <c r="C42" s="4">
        <v>59.6</v>
      </c>
      <c r="D42" s="4">
        <v>64.8</v>
      </c>
      <c r="E42" s="4">
        <v>48.4</v>
      </c>
      <c r="F42" s="4" t="e">
        <v>#N/A</v>
      </c>
      <c r="G42" s="5">
        <v>72445</v>
      </c>
      <c r="H42" s="3">
        <v>3.8</v>
      </c>
      <c r="I42" s="4">
        <v>4074.3</v>
      </c>
      <c r="J42" s="5" t="e">
        <v>#N/A</v>
      </c>
      <c r="K42" s="9">
        <v>40.015700000000002</v>
      </c>
      <c r="L42" s="5">
        <v>208</v>
      </c>
      <c r="M42" s="5" t="e">
        <v>#N/A</v>
      </c>
      <c r="N42" s="5">
        <v>20192</v>
      </c>
      <c r="O42" s="5">
        <v>-1</v>
      </c>
      <c r="P42" s="10">
        <v>41.2</v>
      </c>
      <c r="Q42" s="10">
        <v>43.5</v>
      </c>
      <c r="R42" s="4">
        <v>42.3</v>
      </c>
      <c r="S42" s="4" t="e">
        <v>#N/A</v>
      </c>
      <c r="T42" s="9">
        <v>101.4697</v>
      </c>
    </row>
    <row r="43" spans="1:20" x14ac:dyDescent="0.25">
      <c r="A43" t="s">
        <v>691</v>
      </c>
      <c r="B43" s="2">
        <v>26358</v>
      </c>
      <c r="C43" s="4">
        <v>60.6</v>
      </c>
      <c r="D43" s="4">
        <v>66</v>
      </c>
      <c r="E43" s="4">
        <v>51.7</v>
      </c>
      <c r="F43" s="4" t="e">
        <v>#N/A</v>
      </c>
      <c r="G43" s="5">
        <v>72652</v>
      </c>
      <c r="H43" s="3">
        <v>3.82</v>
      </c>
      <c r="I43" s="4">
        <v>3823.9</v>
      </c>
      <c r="J43" s="5" t="e">
        <v>#N/A</v>
      </c>
      <c r="K43" s="9">
        <v>40.395499999999998</v>
      </c>
      <c r="L43" s="5">
        <v>199</v>
      </c>
      <c r="M43" s="5" t="e">
        <v>#N/A</v>
      </c>
      <c r="N43" s="5">
        <v>19309</v>
      </c>
      <c r="O43" s="5">
        <v>-1</v>
      </c>
      <c r="P43" s="10">
        <v>41.4</v>
      </c>
      <c r="Q43" s="10">
        <v>43.6</v>
      </c>
      <c r="R43" s="4">
        <v>42.5</v>
      </c>
      <c r="S43" s="4" t="e">
        <v>#N/A</v>
      </c>
      <c r="T43" s="9">
        <v>101.7812</v>
      </c>
    </row>
    <row r="44" spans="1:20" x14ac:dyDescent="0.25">
      <c r="A44" t="s">
        <v>692</v>
      </c>
      <c r="B44" s="2">
        <v>26389</v>
      </c>
      <c r="C44" s="4">
        <v>59.8</v>
      </c>
      <c r="D44" s="4">
        <v>64.599999999999994</v>
      </c>
      <c r="E44" s="4">
        <v>51.5</v>
      </c>
      <c r="F44" s="4" t="e">
        <v>#N/A</v>
      </c>
      <c r="G44" s="5">
        <v>72945</v>
      </c>
      <c r="H44" s="3">
        <v>3.84</v>
      </c>
      <c r="I44" s="4">
        <v>3868.5</v>
      </c>
      <c r="J44" s="5" t="e">
        <v>#N/A</v>
      </c>
      <c r="K44" s="9">
        <v>40.694000000000003</v>
      </c>
      <c r="L44" s="5">
        <v>195</v>
      </c>
      <c r="M44" s="5" t="e">
        <v>#N/A</v>
      </c>
      <c r="N44" s="5">
        <v>18974</v>
      </c>
      <c r="O44" s="5">
        <v>-1</v>
      </c>
      <c r="P44" s="10">
        <v>41.4</v>
      </c>
      <c r="Q44" s="10">
        <v>43.6</v>
      </c>
      <c r="R44" s="4">
        <v>42.6</v>
      </c>
      <c r="S44" s="4" t="e">
        <v>#N/A</v>
      </c>
      <c r="T44" s="9">
        <v>102.00360000000001</v>
      </c>
    </row>
    <row r="45" spans="1:20" x14ac:dyDescent="0.25">
      <c r="A45" t="s">
        <v>693</v>
      </c>
      <c r="B45" s="2">
        <v>26419</v>
      </c>
      <c r="C45" s="4">
        <v>59.3</v>
      </c>
      <c r="D45" s="4">
        <v>63</v>
      </c>
      <c r="E45" s="4">
        <v>52.3</v>
      </c>
      <c r="F45" s="4" t="e">
        <v>#N/A</v>
      </c>
      <c r="G45" s="5">
        <v>73163</v>
      </c>
      <c r="H45" s="3">
        <v>3.86</v>
      </c>
      <c r="I45" s="4">
        <v>3820.4</v>
      </c>
      <c r="J45" s="5" t="e">
        <v>#N/A</v>
      </c>
      <c r="K45" s="9">
        <v>41.116399999999999</v>
      </c>
      <c r="L45" s="5">
        <v>187</v>
      </c>
      <c r="M45" s="5" t="e">
        <v>#N/A</v>
      </c>
      <c r="N45" s="5">
        <v>20177</v>
      </c>
      <c r="O45" s="5">
        <v>-1</v>
      </c>
      <c r="P45" s="10">
        <v>41.5</v>
      </c>
      <c r="Q45" s="10">
        <v>43.8</v>
      </c>
      <c r="R45" s="4">
        <v>42.7</v>
      </c>
      <c r="S45" s="4" t="e">
        <v>#N/A</v>
      </c>
      <c r="T45" s="9">
        <v>102.1553</v>
      </c>
    </row>
    <row r="46" spans="1:20" x14ac:dyDescent="0.25">
      <c r="A46" t="s">
        <v>694</v>
      </c>
      <c r="B46" s="2">
        <v>26450</v>
      </c>
      <c r="C46" s="4">
        <v>61.4</v>
      </c>
      <c r="D46" s="4">
        <v>66.900000000000006</v>
      </c>
      <c r="E46" s="4">
        <v>53.1</v>
      </c>
      <c r="F46" s="4" t="e">
        <v>#N/A</v>
      </c>
      <c r="G46" s="5">
        <v>73467</v>
      </c>
      <c r="H46" s="3">
        <v>3.87</v>
      </c>
      <c r="I46" s="4">
        <v>3881.6</v>
      </c>
      <c r="J46" s="5" t="e">
        <v>#N/A</v>
      </c>
      <c r="K46" s="9">
        <v>41.095199999999998</v>
      </c>
      <c r="L46" s="5">
        <v>185</v>
      </c>
      <c r="M46" s="5" t="e">
        <v>#N/A</v>
      </c>
      <c r="N46" s="5">
        <v>19813</v>
      </c>
      <c r="O46" s="5">
        <v>-1</v>
      </c>
      <c r="P46" s="10">
        <v>41.6</v>
      </c>
      <c r="Q46" s="10">
        <v>43.9</v>
      </c>
      <c r="R46" s="4">
        <v>42.8</v>
      </c>
      <c r="S46" s="4" t="e">
        <v>#N/A</v>
      </c>
      <c r="T46" s="9">
        <v>102.27030000000001</v>
      </c>
    </row>
    <row r="47" spans="1:20" x14ac:dyDescent="0.25">
      <c r="A47" t="s">
        <v>695</v>
      </c>
      <c r="B47" s="2">
        <v>26480</v>
      </c>
      <c r="C47" s="4">
        <v>58.6</v>
      </c>
      <c r="D47" s="4">
        <v>62.1</v>
      </c>
      <c r="E47" s="4">
        <v>49.6</v>
      </c>
      <c r="F47" s="4" t="e">
        <v>#N/A</v>
      </c>
      <c r="G47" s="5">
        <v>73760</v>
      </c>
      <c r="H47" s="3">
        <v>3.88</v>
      </c>
      <c r="I47" s="4">
        <v>3971</v>
      </c>
      <c r="J47" s="5" t="e">
        <v>#N/A</v>
      </c>
      <c r="K47" s="9">
        <v>41.203400000000002</v>
      </c>
      <c r="L47" s="5">
        <v>188</v>
      </c>
      <c r="M47" s="5" t="e">
        <v>#N/A</v>
      </c>
      <c r="N47" s="5">
        <v>20777</v>
      </c>
      <c r="O47" s="5">
        <v>-1</v>
      </c>
      <c r="P47" s="10">
        <v>41.7</v>
      </c>
      <c r="Q47" s="10">
        <v>44</v>
      </c>
      <c r="R47" s="4">
        <v>42.8</v>
      </c>
      <c r="S47" s="4" t="e">
        <v>#N/A</v>
      </c>
      <c r="T47" s="9">
        <v>102.3853</v>
      </c>
    </row>
    <row r="48" spans="1:20" x14ac:dyDescent="0.25">
      <c r="A48" t="s">
        <v>696</v>
      </c>
      <c r="B48" s="2">
        <v>26511</v>
      </c>
      <c r="C48" s="4">
        <v>60.1</v>
      </c>
      <c r="D48" s="4">
        <v>64.7</v>
      </c>
      <c r="E48" s="4">
        <v>46.7</v>
      </c>
      <c r="F48" s="4" t="e">
        <v>#N/A</v>
      </c>
      <c r="G48" s="5">
        <v>73708</v>
      </c>
      <c r="H48" s="3">
        <v>3.9</v>
      </c>
      <c r="I48" s="4">
        <v>4074.1</v>
      </c>
      <c r="J48" s="5" t="e">
        <v>#N/A</v>
      </c>
      <c r="K48" s="9">
        <v>41.187899999999999</v>
      </c>
      <c r="L48" s="5">
        <v>188</v>
      </c>
      <c r="M48" s="5" t="e">
        <v>#N/A</v>
      </c>
      <c r="N48" s="5">
        <v>19871</v>
      </c>
      <c r="O48" s="5">
        <v>-1</v>
      </c>
      <c r="P48" s="10">
        <v>41.8</v>
      </c>
      <c r="Q48" s="10">
        <v>44.1</v>
      </c>
      <c r="R48" s="4">
        <v>42.9</v>
      </c>
      <c r="S48" s="4" t="e">
        <v>#N/A</v>
      </c>
      <c r="T48" s="9">
        <v>102.5355</v>
      </c>
    </row>
    <row r="49" spans="1:20" x14ac:dyDescent="0.25">
      <c r="A49" t="s">
        <v>697</v>
      </c>
      <c r="B49" s="2">
        <v>26542</v>
      </c>
      <c r="C49" s="4">
        <v>61.7</v>
      </c>
      <c r="D49" s="4">
        <v>65.099999999999994</v>
      </c>
      <c r="E49" s="4">
        <v>55.5</v>
      </c>
      <c r="F49" s="4" t="e">
        <v>#N/A</v>
      </c>
      <c r="G49" s="5">
        <v>74138</v>
      </c>
      <c r="H49" s="3">
        <v>3.92</v>
      </c>
      <c r="I49" s="4">
        <v>4191.3</v>
      </c>
      <c r="J49" s="5" t="e">
        <v>#N/A</v>
      </c>
      <c r="K49" s="9">
        <v>41.735199999999999</v>
      </c>
      <c r="L49" s="5">
        <v>199</v>
      </c>
      <c r="M49" s="5" t="e">
        <v>#N/A</v>
      </c>
      <c r="N49" s="5">
        <v>19603</v>
      </c>
      <c r="O49" s="5">
        <v>-1</v>
      </c>
      <c r="P49" s="10">
        <v>41.9</v>
      </c>
      <c r="Q49" s="10">
        <v>44.3</v>
      </c>
      <c r="R49" s="4">
        <v>42.9</v>
      </c>
      <c r="S49" s="4" t="e">
        <v>#N/A</v>
      </c>
      <c r="T49" s="9">
        <v>102.738</v>
      </c>
    </row>
    <row r="50" spans="1:20" x14ac:dyDescent="0.25">
      <c r="A50" t="s">
        <v>698</v>
      </c>
      <c r="B50" s="2">
        <v>26572</v>
      </c>
      <c r="C50" s="4">
        <v>65.099999999999994</v>
      </c>
      <c r="D50" s="4">
        <v>69.3</v>
      </c>
      <c r="E50" s="4">
        <v>56.8</v>
      </c>
      <c r="F50" s="4" t="e">
        <v>#N/A</v>
      </c>
      <c r="G50" s="5">
        <v>74263</v>
      </c>
      <c r="H50" s="3">
        <v>3.94</v>
      </c>
      <c r="I50" s="4">
        <v>4176.3999999999996</v>
      </c>
      <c r="J50" s="5" t="e">
        <v>#N/A</v>
      </c>
      <c r="K50" s="9">
        <v>42.054699999999997</v>
      </c>
      <c r="L50" s="5">
        <v>207</v>
      </c>
      <c r="M50" s="5" t="e">
        <v>#N/A</v>
      </c>
      <c r="N50" s="5">
        <v>17950</v>
      </c>
      <c r="O50" s="5">
        <v>-1</v>
      </c>
      <c r="P50" s="10">
        <v>42.1</v>
      </c>
      <c r="Q50" s="10">
        <v>44.3</v>
      </c>
      <c r="R50" s="4">
        <v>43</v>
      </c>
      <c r="S50" s="4" t="e">
        <v>#N/A</v>
      </c>
      <c r="T50" s="9">
        <v>102.9648</v>
      </c>
    </row>
    <row r="51" spans="1:20" x14ac:dyDescent="0.25">
      <c r="A51" t="s">
        <v>699</v>
      </c>
      <c r="B51" s="2">
        <v>26603</v>
      </c>
      <c r="C51" s="4">
        <v>67</v>
      </c>
      <c r="D51" s="4">
        <v>70.8</v>
      </c>
      <c r="E51" s="4">
        <v>63</v>
      </c>
      <c r="F51" s="4" t="e">
        <v>#N/A</v>
      </c>
      <c r="G51" s="5">
        <v>74673</v>
      </c>
      <c r="H51" s="3">
        <v>3.97</v>
      </c>
      <c r="I51" s="4">
        <v>4311.5</v>
      </c>
      <c r="J51" s="5" t="e">
        <v>#N/A</v>
      </c>
      <c r="K51" s="9">
        <v>42.632100000000001</v>
      </c>
      <c r="L51" s="5">
        <v>207</v>
      </c>
      <c r="M51" s="5" t="e">
        <v>#N/A</v>
      </c>
      <c r="N51" s="5">
        <v>20564</v>
      </c>
      <c r="O51" s="5">
        <v>-1</v>
      </c>
      <c r="P51" s="10">
        <v>42.2</v>
      </c>
      <c r="Q51" s="10">
        <v>44.4</v>
      </c>
      <c r="R51" s="4">
        <v>42.8</v>
      </c>
      <c r="S51" s="4" t="e">
        <v>#N/A</v>
      </c>
      <c r="T51" s="9">
        <v>103.1739</v>
      </c>
    </row>
    <row r="52" spans="1:20" x14ac:dyDescent="0.25">
      <c r="A52" t="s">
        <v>700</v>
      </c>
      <c r="B52" s="2">
        <v>26633</v>
      </c>
      <c r="C52" s="4">
        <v>69.900000000000006</v>
      </c>
      <c r="D52" s="4">
        <v>73</v>
      </c>
      <c r="E52" s="4">
        <v>63.4</v>
      </c>
      <c r="F52" s="4" t="e">
        <v>#N/A</v>
      </c>
      <c r="G52" s="5">
        <v>74967</v>
      </c>
      <c r="H52" s="3">
        <v>3.98</v>
      </c>
      <c r="I52" s="4">
        <v>4468.1000000000004</v>
      </c>
      <c r="J52" s="5" t="e">
        <v>#N/A</v>
      </c>
      <c r="K52" s="9">
        <v>43.118400000000001</v>
      </c>
      <c r="L52" s="5">
        <v>202</v>
      </c>
      <c r="M52" s="5" t="e">
        <v>#N/A</v>
      </c>
      <c r="N52" s="5">
        <v>21115</v>
      </c>
      <c r="O52" s="5">
        <v>-1</v>
      </c>
      <c r="P52" s="10">
        <v>42.4</v>
      </c>
      <c r="Q52" s="10">
        <v>44.4</v>
      </c>
      <c r="R52" s="4">
        <v>42.9</v>
      </c>
      <c r="S52" s="4" t="e">
        <v>#N/A</v>
      </c>
      <c r="T52" s="9">
        <v>103.3377</v>
      </c>
    </row>
    <row r="53" spans="1:20" x14ac:dyDescent="0.25">
      <c r="A53" t="s">
        <v>701</v>
      </c>
      <c r="B53" s="2">
        <v>26664</v>
      </c>
      <c r="C53" s="4">
        <v>70.5</v>
      </c>
      <c r="D53" s="4">
        <v>71.900000000000006</v>
      </c>
      <c r="E53" s="4">
        <v>62.5</v>
      </c>
      <c r="F53" s="4" t="e">
        <v>#N/A</v>
      </c>
      <c r="G53" s="5">
        <v>75270</v>
      </c>
      <c r="H53" s="3">
        <v>4.01</v>
      </c>
      <c r="I53" s="4">
        <v>4553.2</v>
      </c>
      <c r="J53" s="5" t="e">
        <v>#N/A</v>
      </c>
      <c r="K53" s="9">
        <v>43.613900000000001</v>
      </c>
      <c r="L53" s="5">
        <v>197</v>
      </c>
      <c r="M53" s="5" t="e">
        <v>#N/A</v>
      </c>
      <c r="N53" s="5">
        <v>21570</v>
      </c>
      <c r="O53" s="5">
        <v>-1</v>
      </c>
      <c r="P53" s="10">
        <v>42.5</v>
      </c>
      <c r="Q53" s="10">
        <v>44.6</v>
      </c>
      <c r="R53" s="4">
        <v>43</v>
      </c>
      <c r="S53" s="4" t="e">
        <v>#N/A</v>
      </c>
      <c r="T53" s="9">
        <v>103.4269</v>
      </c>
    </row>
    <row r="54" spans="1:20" x14ac:dyDescent="0.25">
      <c r="A54" t="s">
        <v>702</v>
      </c>
      <c r="B54" s="2">
        <v>26695</v>
      </c>
      <c r="C54" s="4">
        <v>72.099999999999994</v>
      </c>
      <c r="D54" s="4">
        <v>73.8</v>
      </c>
      <c r="E54" s="4">
        <v>61</v>
      </c>
      <c r="F54" s="4" t="e">
        <v>#N/A</v>
      </c>
      <c r="G54" s="5">
        <v>75621</v>
      </c>
      <c r="H54" s="3">
        <v>4.03</v>
      </c>
      <c r="I54" s="4">
        <v>4955.2</v>
      </c>
      <c r="J54" s="5" t="e">
        <v>#N/A</v>
      </c>
      <c r="K54" s="9">
        <v>43.900100000000002</v>
      </c>
      <c r="L54" s="5">
        <v>207</v>
      </c>
      <c r="M54" s="5" t="e">
        <v>#N/A</v>
      </c>
      <c r="N54" s="5">
        <v>22203</v>
      </c>
      <c r="O54" s="5">
        <v>-1</v>
      </c>
      <c r="P54" s="10">
        <v>42.7</v>
      </c>
      <c r="Q54" s="10">
        <v>44.6</v>
      </c>
      <c r="R54" s="4">
        <v>43</v>
      </c>
      <c r="S54" s="4" t="e">
        <v>#N/A</v>
      </c>
      <c r="T54" s="9">
        <v>103.4213</v>
      </c>
    </row>
    <row r="55" spans="1:20" x14ac:dyDescent="0.25">
      <c r="A55" t="s">
        <v>703</v>
      </c>
      <c r="B55" s="2">
        <v>26723</v>
      </c>
      <c r="C55" s="4">
        <v>69.599999999999994</v>
      </c>
      <c r="D55" s="4">
        <v>69</v>
      </c>
      <c r="E55" s="4">
        <v>63.6</v>
      </c>
      <c r="F55" s="4" t="e">
        <v>#N/A</v>
      </c>
      <c r="G55" s="5">
        <v>76017</v>
      </c>
      <c r="H55" s="3">
        <v>4.04</v>
      </c>
      <c r="I55" s="4">
        <v>5070.3</v>
      </c>
      <c r="J55" s="5" t="e">
        <v>#N/A</v>
      </c>
      <c r="K55" s="9">
        <v>44.563000000000002</v>
      </c>
      <c r="L55" s="5">
        <v>191</v>
      </c>
      <c r="M55" s="5" t="e">
        <v>#N/A</v>
      </c>
      <c r="N55" s="5">
        <v>21476</v>
      </c>
      <c r="O55" s="5">
        <v>-1</v>
      </c>
      <c r="P55" s="10">
        <v>43</v>
      </c>
      <c r="Q55" s="10">
        <v>44.8</v>
      </c>
      <c r="R55" s="4">
        <v>43.3</v>
      </c>
      <c r="S55" s="4" t="e">
        <v>#N/A</v>
      </c>
      <c r="T55" s="9">
        <v>103.3115</v>
      </c>
    </row>
    <row r="56" spans="1:20" x14ac:dyDescent="0.25">
      <c r="A56" t="s">
        <v>704</v>
      </c>
      <c r="B56" s="2">
        <v>26754</v>
      </c>
      <c r="C56" s="4">
        <v>69.599999999999994</v>
      </c>
      <c r="D56" s="4">
        <v>68.8</v>
      </c>
      <c r="E56" s="4">
        <v>61.9</v>
      </c>
      <c r="F56" s="4" t="e">
        <v>#N/A</v>
      </c>
      <c r="G56" s="5">
        <v>76285</v>
      </c>
      <c r="H56" s="3">
        <v>4.0599999999999996</v>
      </c>
      <c r="I56" s="4">
        <v>5311</v>
      </c>
      <c r="J56" s="5" t="e">
        <v>#N/A</v>
      </c>
      <c r="K56" s="9">
        <v>44.584400000000002</v>
      </c>
      <c r="L56" s="5">
        <v>197</v>
      </c>
      <c r="M56" s="5" t="e">
        <v>#N/A</v>
      </c>
      <c r="N56" s="5">
        <v>19536</v>
      </c>
      <c r="O56" s="5">
        <v>-1</v>
      </c>
      <c r="P56" s="10">
        <v>43.4</v>
      </c>
      <c r="Q56" s="10">
        <v>45</v>
      </c>
      <c r="R56" s="4">
        <v>43.6</v>
      </c>
      <c r="S56" s="4" t="e">
        <v>#N/A</v>
      </c>
      <c r="T56" s="9">
        <v>103.09650000000001</v>
      </c>
    </row>
    <row r="57" spans="1:20" x14ac:dyDescent="0.25">
      <c r="A57" t="s">
        <v>705</v>
      </c>
      <c r="B57" s="2">
        <v>26784</v>
      </c>
      <c r="C57" s="4">
        <v>67.7</v>
      </c>
      <c r="D57" s="4">
        <v>65.900000000000006</v>
      </c>
      <c r="E57" s="4">
        <v>59.2</v>
      </c>
      <c r="F57" s="4" t="e">
        <v>#N/A</v>
      </c>
      <c r="G57" s="5">
        <v>76455</v>
      </c>
      <c r="H57" s="3">
        <v>4.08</v>
      </c>
      <c r="I57" s="4">
        <v>5493.7</v>
      </c>
      <c r="J57" s="5" t="e">
        <v>#N/A</v>
      </c>
      <c r="K57" s="9">
        <v>44.510300000000001</v>
      </c>
      <c r="L57" s="5">
        <v>174</v>
      </c>
      <c r="M57" s="5" t="e">
        <v>#N/A</v>
      </c>
      <c r="N57" s="5">
        <v>23837</v>
      </c>
      <c r="O57" s="5">
        <v>-1</v>
      </c>
      <c r="P57" s="10">
        <v>43.7</v>
      </c>
      <c r="Q57" s="10">
        <v>45.1</v>
      </c>
      <c r="R57" s="4">
        <v>43.8</v>
      </c>
      <c r="S57" s="4" t="e">
        <v>#N/A</v>
      </c>
      <c r="T57" s="9">
        <v>102.7891</v>
      </c>
    </row>
    <row r="58" spans="1:20" x14ac:dyDescent="0.25">
      <c r="A58" t="s">
        <v>706</v>
      </c>
      <c r="B58" s="2">
        <v>26815</v>
      </c>
      <c r="C58" s="4">
        <v>64.8</v>
      </c>
      <c r="D58" s="4">
        <v>63.5</v>
      </c>
      <c r="E58" s="4">
        <v>59.2</v>
      </c>
      <c r="F58" s="4" t="e">
        <v>#N/A</v>
      </c>
      <c r="G58" s="5">
        <v>76646</v>
      </c>
      <c r="H58" s="3">
        <v>4.0999999999999996</v>
      </c>
      <c r="I58" s="4">
        <v>5561.4</v>
      </c>
      <c r="J58" s="5" t="e">
        <v>#N/A</v>
      </c>
      <c r="K58" s="9">
        <v>44.794899999999998</v>
      </c>
      <c r="L58" s="5">
        <v>189</v>
      </c>
      <c r="M58" s="5" t="e">
        <v>#N/A</v>
      </c>
      <c r="N58" s="5">
        <v>20147</v>
      </c>
      <c r="O58" s="5">
        <v>-1</v>
      </c>
      <c r="P58" s="10">
        <v>43.9</v>
      </c>
      <c r="Q58" s="10">
        <v>45.3</v>
      </c>
      <c r="R58" s="4">
        <v>44.1</v>
      </c>
      <c r="S58" s="4" t="e">
        <v>#N/A</v>
      </c>
      <c r="T58" s="9">
        <v>102.43040000000001</v>
      </c>
    </row>
    <row r="59" spans="1:20" x14ac:dyDescent="0.25">
      <c r="A59" t="s">
        <v>707</v>
      </c>
      <c r="B59" s="2">
        <v>26845</v>
      </c>
      <c r="C59" s="4">
        <v>65</v>
      </c>
      <c r="D59" s="4">
        <v>61</v>
      </c>
      <c r="E59" s="4">
        <v>62.5</v>
      </c>
      <c r="F59" s="4" t="e">
        <v>#N/A</v>
      </c>
      <c r="G59" s="5">
        <v>76887</v>
      </c>
      <c r="H59" s="3">
        <v>4.12</v>
      </c>
      <c r="I59" s="4">
        <v>5727.6</v>
      </c>
      <c r="J59" s="5" t="e">
        <v>#N/A</v>
      </c>
      <c r="K59" s="9">
        <v>44.824100000000001</v>
      </c>
      <c r="L59" s="5">
        <v>172</v>
      </c>
      <c r="M59" s="5" t="e">
        <v>#N/A</v>
      </c>
      <c r="N59" s="5">
        <v>19387</v>
      </c>
      <c r="O59" s="5">
        <v>-1</v>
      </c>
      <c r="P59" s="10">
        <v>44.2</v>
      </c>
      <c r="Q59" s="10">
        <v>45.4</v>
      </c>
      <c r="R59" s="4">
        <v>44.2</v>
      </c>
      <c r="S59" s="4" t="e">
        <v>#N/A</v>
      </c>
      <c r="T59" s="9">
        <v>102.0595</v>
      </c>
    </row>
    <row r="60" spans="1:20" x14ac:dyDescent="0.25">
      <c r="A60" t="s">
        <v>708</v>
      </c>
      <c r="B60" s="2">
        <v>26876</v>
      </c>
      <c r="C60" s="4">
        <v>57.8</v>
      </c>
      <c r="D60" s="4">
        <v>49.2</v>
      </c>
      <c r="E60" s="4">
        <v>64</v>
      </c>
      <c r="F60" s="4" t="e">
        <v>#N/A</v>
      </c>
      <c r="G60" s="5">
        <v>76911</v>
      </c>
      <c r="H60" s="3">
        <v>4.1500000000000004</v>
      </c>
      <c r="I60" s="4">
        <v>5865.3</v>
      </c>
      <c r="J60" s="5" t="e">
        <v>#N/A</v>
      </c>
      <c r="K60" s="9">
        <v>45.015999999999998</v>
      </c>
      <c r="L60" s="5">
        <v>177</v>
      </c>
      <c r="M60" s="5" t="e">
        <v>#N/A</v>
      </c>
      <c r="N60" s="5">
        <v>23717</v>
      </c>
      <c r="O60" s="5">
        <v>-1</v>
      </c>
      <c r="P60" s="10">
        <v>44.2</v>
      </c>
      <c r="Q60" s="10">
        <v>45.5</v>
      </c>
      <c r="R60" s="4">
        <v>44.3</v>
      </c>
      <c r="S60" s="4" t="e">
        <v>#N/A</v>
      </c>
      <c r="T60" s="9">
        <v>101.7154</v>
      </c>
    </row>
    <row r="61" spans="1:20" x14ac:dyDescent="0.25">
      <c r="A61" t="s">
        <v>709</v>
      </c>
      <c r="B61" s="2">
        <v>26907</v>
      </c>
      <c r="C61" s="4">
        <v>62.7</v>
      </c>
      <c r="D61" s="4">
        <v>59.1</v>
      </c>
      <c r="E61" s="4">
        <v>62.1</v>
      </c>
      <c r="F61" s="4" t="e">
        <v>#N/A</v>
      </c>
      <c r="G61" s="5">
        <v>77166</v>
      </c>
      <c r="H61" s="3">
        <v>4.16</v>
      </c>
      <c r="I61" s="4">
        <v>6042</v>
      </c>
      <c r="J61" s="5" t="e">
        <v>#N/A</v>
      </c>
      <c r="K61" s="9">
        <v>44.934699999999999</v>
      </c>
      <c r="L61" s="5">
        <v>171</v>
      </c>
      <c r="M61" s="5" t="e">
        <v>#N/A</v>
      </c>
      <c r="N61" s="5">
        <v>20450</v>
      </c>
      <c r="O61" s="5">
        <v>-1</v>
      </c>
      <c r="P61" s="10">
        <v>45</v>
      </c>
      <c r="Q61" s="10">
        <v>45.7</v>
      </c>
      <c r="R61" s="4">
        <v>44.4</v>
      </c>
      <c r="S61" s="4" t="e">
        <v>#N/A</v>
      </c>
      <c r="T61" s="9">
        <v>101.425</v>
      </c>
    </row>
    <row r="62" spans="1:20" x14ac:dyDescent="0.25">
      <c r="A62" t="s">
        <v>710</v>
      </c>
      <c r="B62" s="2">
        <v>26937</v>
      </c>
      <c r="C62" s="4">
        <v>63.5</v>
      </c>
      <c r="D62" s="4">
        <v>60</v>
      </c>
      <c r="E62" s="4">
        <v>62.3</v>
      </c>
      <c r="F62" s="4" t="e">
        <v>#N/A</v>
      </c>
      <c r="G62" s="5">
        <v>77276</v>
      </c>
      <c r="H62" s="3">
        <v>4.1900000000000004</v>
      </c>
      <c r="I62" s="4">
        <v>6419.8</v>
      </c>
      <c r="J62" s="5" t="e">
        <v>#N/A</v>
      </c>
      <c r="K62" s="9">
        <v>45.344000000000001</v>
      </c>
      <c r="L62" s="5">
        <v>156</v>
      </c>
      <c r="M62" s="5" t="e">
        <v>#N/A</v>
      </c>
      <c r="N62" s="5">
        <v>22617</v>
      </c>
      <c r="O62" s="5">
        <v>-1</v>
      </c>
      <c r="P62" s="10">
        <v>45.2</v>
      </c>
      <c r="Q62" s="10">
        <v>46</v>
      </c>
      <c r="R62" s="4">
        <v>44.6</v>
      </c>
      <c r="S62" s="4" t="e">
        <v>#N/A</v>
      </c>
      <c r="T62" s="9">
        <v>101.1938</v>
      </c>
    </row>
    <row r="63" spans="1:20" x14ac:dyDescent="0.25">
      <c r="A63" t="s">
        <v>711</v>
      </c>
      <c r="B63" s="2">
        <v>26968</v>
      </c>
      <c r="C63" s="4">
        <v>66.2</v>
      </c>
      <c r="D63" s="4">
        <v>65.400000000000006</v>
      </c>
      <c r="E63" s="4">
        <v>66.5</v>
      </c>
      <c r="F63" s="4" t="e">
        <v>#N/A</v>
      </c>
      <c r="G63" s="5">
        <v>77606</v>
      </c>
      <c r="H63" s="3">
        <v>4.21</v>
      </c>
      <c r="I63" s="4">
        <v>6585.4</v>
      </c>
      <c r="J63" s="5" t="e">
        <v>#N/A</v>
      </c>
      <c r="K63" s="9">
        <v>45.656300000000002</v>
      </c>
      <c r="L63" s="5">
        <v>140</v>
      </c>
      <c r="M63" s="5" t="e">
        <v>#N/A</v>
      </c>
      <c r="N63" s="5">
        <v>22085</v>
      </c>
      <c r="O63" s="5">
        <v>-1</v>
      </c>
      <c r="P63" s="10">
        <v>45.6</v>
      </c>
      <c r="Q63" s="10">
        <v>46.3</v>
      </c>
      <c r="R63" s="4">
        <v>44.7</v>
      </c>
      <c r="S63" s="4" t="e">
        <v>#N/A</v>
      </c>
      <c r="T63" s="9">
        <v>101.0087</v>
      </c>
    </row>
    <row r="64" spans="1:20" x14ac:dyDescent="0.25">
      <c r="A64" t="s">
        <v>712</v>
      </c>
      <c r="B64" s="2">
        <v>26998</v>
      </c>
      <c r="C64" s="4">
        <v>68.099999999999994</v>
      </c>
      <c r="D64" s="4">
        <v>65.2</v>
      </c>
      <c r="E64" s="4">
        <v>63.8</v>
      </c>
      <c r="F64" s="4" t="e">
        <v>#N/A</v>
      </c>
      <c r="G64" s="5">
        <v>77912</v>
      </c>
      <c r="H64" s="3">
        <v>4.2300000000000004</v>
      </c>
      <c r="I64" s="4">
        <v>6878.8</v>
      </c>
      <c r="J64" s="5" t="e">
        <v>#N/A</v>
      </c>
      <c r="K64" s="9">
        <v>45.883400000000002</v>
      </c>
      <c r="L64" s="5">
        <v>144</v>
      </c>
      <c r="M64" s="5" t="e">
        <v>#N/A</v>
      </c>
      <c r="N64" s="5">
        <v>21105</v>
      </c>
      <c r="O64" s="5">
        <v>1</v>
      </c>
      <c r="P64" s="10">
        <v>45.9</v>
      </c>
      <c r="Q64" s="10">
        <v>46.5</v>
      </c>
      <c r="R64" s="4">
        <v>44.9</v>
      </c>
      <c r="S64" s="4" t="e">
        <v>#N/A</v>
      </c>
      <c r="T64" s="9">
        <v>100.83750000000001</v>
      </c>
    </row>
    <row r="65" spans="1:20" x14ac:dyDescent="0.25">
      <c r="A65" t="s">
        <v>713</v>
      </c>
      <c r="B65" s="2">
        <v>27029</v>
      </c>
      <c r="C65" s="4">
        <v>63.6</v>
      </c>
      <c r="D65" s="4">
        <v>59</v>
      </c>
      <c r="E65" s="4">
        <v>63.8</v>
      </c>
      <c r="F65" s="4" t="e">
        <v>#N/A</v>
      </c>
      <c r="G65" s="5">
        <v>78035</v>
      </c>
      <c r="H65" s="3">
        <v>4.25</v>
      </c>
      <c r="I65" s="4">
        <v>6948.9</v>
      </c>
      <c r="J65" s="5" t="e">
        <v>#N/A</v>
      </c>
      <c r="K65" s="9">
        <v>45.771900000000002</v>
      </c>
      <c r="L65" s="5">
        <v>127</v>
      </c>
      <c r="M65" s="5" t="e">
        <v>#N/A</v>
      </c>
      <c r="N65" s="5">
        <v>21675</v>
      </c>
      <c r="O65" s="5">
        <v>1</v>
      </c>
      <c r="P65" s="10">
        <v>46.3</v>
      </c>
      <c r="Q65" s="10">
        <v>46.7</v>
      </c>
      <c r="R65" s="4">
        <v>45.3</v>
      </c>
      <c r="S65" s="4" t="e">
        <v>#N/A</v>
      </c>
      <c r="T65" s="9">
        <v>100.66419999999999</v>
      </c>
    </row>
    <row r="66" spans="1:20" x14ac:dyDescent="0.25">
      <c r="A66" t="s">
        <v>714</v>
      </c>
      <c r="B66" s="2">
        <v>27060</v>
      </c>
      <c r="C66" s="4">
        <v>62.1</v>
      </c>
      <c r="D66" s="4">
        <v>55.7</v>
      </c>
      <c r="E66" s="4">
        <v>62</v>
      </c>
      <c r="F66" s="4" t="e">
        <v>#N/A</v>
      </c>
      <c r="G66" s="5">
        <v>78104</v>
      </c>
      <c r="H66" s="3">
        <v>4.26</v>
      </c>
      <c r="I66" s="4">
        <v>7170.7</v>
      </c>
      <c r="J66" s="5" t="e">
        <v>#N/A</v>
      </c>
      <c r="K66" s="9">
        <v>45.441499999999998</v>
      </c>
      <c r="L66" s="5">
        <v>121</v>
      </c>
      <c r="M66" s="5" t="e">
        <v>#N/A</v>
      </c>
      <c r="N66" s="5">
        <v>22208</v>
      </c>
      <c r="O66" s="5">
        <v>1</v>
      </c>
      <c r="P66" s="10">
        <v>46.8</v>
      </c>
      <c r="Q66" s="10">
        <v>46.9</v>
      </c>
      <c r="R66" s="4">
        <v>45.8</v>
      </c>
      <c r="S66" s="4" t="e">
        <v>#N/A</v>
      </c>
      <c r="T66" s="9">
        <v>100.5005</v>
      </c>
    </row>
    <row r="67" spans="1:20" x14ac:dyDescent="0.25">
      <c r="A67" t="s">
        <v>715</v>
      </c>
      <c r="B67" s="2">
        <v>27088</v>
      </c>
      <c r="C67" s="4">
        <v>58.6</v>
      </c>
      <c r="D67" s="4">
        <v>56</v>
      </c>
      <c r="E67" s="4">
        <v>58.8</v>
      </c>
      <c r="F67" s="4" t="e">
        <v>#N/A</v>
      </c>
      <c r="G67" s="5">
        <v>78254</v>
      </c>
      <c r="H67" s="3">
        <v>4.29</v>
      </c>
      <c r="I67" s="4">
        <v>7549.3</v>
      </c>
      <c r="J67" s="5" t="e">
        <v>#N/A</v>
      </c>
      <c r="K67" s="9">
        <v>45.308799999999998</v>
      </c>
      <c r="L67" s="5">
        <v>146</v>
      </c>
      <c r="M67" s="5" t="e">
        <v>#N/A</v>
      </c>
      <c r="N67" s="5">
        <v>22250</v>
      </c>
      <c r="O67" s="5">
        <v>1</v>
      </c>
      <c r="P67" s="10">
        <v>47.3</v>
      </c>
      <c r="Q67" s="10">
        <v>47.2</v>
      </c>
      <c r="R67" s="4">
        <v>46.2</v>
      </c>
      <c r="S67" s="4" t="e">
        <v>#N/A</v>
      </c>
      <c r="T67" s="9">
        <v>100.3167</v>
      </c>
    </row>
    <row r="68" spans="1:20" x14ac:dyDescent="0.25">
      <c r="A68" t="s">
        <v>716</v>
      </c>
      <c r="B68" s="2">
        <v>27119</v>
      </c>
      <c r="C68" s="4">
        <v>61.8</v>
      </c>
      <c r="D68" s="4">
        <v>58</v>
      </c>
      <c r="E68" s="4">
        <v>59.1</v>
      </c>
      <c r="F68" s="4" t="e">
        <v>#N/A</v>
      </c>
      <c r="G68" s="5">
        <v>78296</v>
      </c>
      <c r="H68" s="3">
        <v>4.3099999999999996</v>
      </c>
      <c r="I68" s="4">
        <v>7629.5</v>
      </c>
      <c r="J68" s="5" t="e">
        <v>#N/A</v>
      </c>
      <c r="K68" s="9">
        <v>45.313499999999998</v>
      </c>
      <c r="L68" s="5">
        <v>130</v>
      </c>
      <c r="M68" s="5" t="e">
        <v>#N/A</v>
      </c>
      <c r="N68" s="5">
        <v>23275</v>
      </c>
      <c r="O68" s="5">
        <v>1</v>
      </c>
      <c r="P68" s="10">
        <v>47.8</v>
      </c>
      <c r="Q68" s="10">
        <v>47.6</v>
      </c>
      <c r="R68" s="4">
        <v>46.8</v>
      </c>
      <c r="S68" s="4" t="e">
        <v>#N/A</v>
      </c>
      <c r="T68" s="9">
        <v>100.06870000000001</v>
      </c>
    </row>
    <row r="69" spans="1:20" x14ac:dyDescent="0.25">
      <c r="A69" t="s">
        <v>717</v>
      </c>
      <c r="B69" s="2">
        <v>27149</v>
      </c>
      <c r="C69" s="4">
        <v>59.9</v>
      </c>
      <c r="D69" s="4">
        <v>56.4</v>
      </c>
      <c r="E69" s="4">
        <v>62.5</v>
      </c>
      <c r="F69" s="4" t="e">
        <v>#N/A</v>
      </c>
      <c r="G69" s="5">
        <v>78382</v>
      </c>
      <c r="H69" s="3">
        <v>4.34</v>
      </c>
      <c r="I69" s="4">
        <v>8116.3</v>
      </c>
      <c r="J69" s="5" t="e">
        <v>#N/A</v>
      </c>
      <c r="K69" s="9">
        <v>45.186</v>
      </c>
      <c r="L69" s="5">
        <v>134</v>
      </c>
      <c r="M69" s="5" t="e">
        <v>#N/A</v>
      </c>
      <c r="N69" s="5">
        <v>22277</v>
      </c>
      <c r="O69" s="5">
        <v>1</v>
      </c>
      <c r="P69" s="10">
        <v>48.1</v>
      </c>
      <c r="Q69" s="10">
        <v>47.9</v>
      </c>
      <c r="R69" s="4">
        <v>47.4</v>
      </c>
      <c r="S69" s="4" t="e">
        <v>#N/A</v>
      </c>
      <c r="T69" s="9">
        <v>99.7273</v>
      </c>
    </row>
    <row r="70" spans="1:20" x14ac:dyDescent="0.25">
      <c r="A70" t="s">
        <v>718</v>
      </c>
      <c r="B70" s="2">
        <v>27180</v>
      </c>
      <c r="C70" s="4">
        <v>55.7</v>
      </c>
      <c r="D70" s="4">
        <v>51.6</v>
      </c>
      <c r="E70" s="4">
        <v>59.3</v>
      </c>
      <c r="F70" s="4" t="e">
        <v>#N/A</v>
      </c>
      <c r="G70" s="5">
        <v>78547</v>
      </c>
      <c r="H70" s="3">
        <v>4.3899999999999997</v>
      </c>
      <c r="I70" s="4">
        <v>7654</v>
      </c>
      <c r="J70" s="5" t="e">
        <v>#N/A</v>
      </c>
      <c r="K70" s="9">
        <v>45.515300000000003</v>
      </c>
      <c r="L70" s="5">
        <v>119</v>
      </c>
      <c r="M70" s="5" t="e">
        <v>#N/A</v>
      </c>
      <c r="N70" s="5">
        <v>23247</v>
      </c>
      <c r="O70" s="5">
        <v>1</v>
      </c>
      <c r="P70" s="10">
        <v>48.6</v>
      </c>
      <c r="Q70" s="10">
        <v>48.5</v>
      </c>
      <c r="R70" s="4">
        <v>48.7</v>
      </c>
      <c r="S70" s="4" t="e">
        <v>#N/A</v>
      </c>
      <c r="T70" s="9">
        <v>99.292599999999993</v>
      </c>
    </row>
    <row r="71" spans="1:20" x14ac:dyDescent="0.25">
      <c r="A71" t="s">
        <v>719</v>
      </c>
      <c r="B71" s="2">
        <v>27210</v>
      </c>
      <c r="C71" s="4">
        <v>54.7</v>
      </c>
      <c r="D71" s="4">
        <v>51.9</v>
      </c>
      <c r="E71" s="4">
        <v>55.9</v>
      </c>
      <c r="F71" s="4" t="e">
        <v>#N/A</v>
      </c>
      <c r="G71" s="5">
        <v>78602</v>
      </c>
      <c r="H71" s="3">
        <v>4.43</v>
      </c>
      <c r="I71" s="4">
        <v>8326.2000000000007</v>
      </c>
      <c r="J71" s="5" t="e">
        <v>#N/A</v>
      </c>
      <c r="K71" s="9">
        <v>45.472000000000001</v>
      </c>
      <c r="L71" s="5">
        <v>126</v>
      </c>
      <c r="M71" s="5" t="e">
        <v>#N/A</v>
      </c>
      <c r="N71" s="5">
        <v>25200</v>
      </c>
      <c r="O71" s="5">
        <v>1</v>
      </c>
      <c r="P71" s="10">
        <v>49</v>
      </c>
      <c r="Q71" s="10">
        <v>49</v>
      </c>
      <c r="R71" s="4">
        <v>49.7</v>
      </c>
      <c r="S71" s="4" t="e">
        <v>#N/A</v>
      </c>
      <c r="T71" s="9">
        <v>98.779200000000003</v>
      </c>
    </row>
    <row r="72" spans="1:20" x14ac:dyDescent="0.25">
      <c r="A72" t="s">
        <v>720</v>
      </c>
      <c r="B72" s="2">
        <v>27241</v>
      </c>
      <c r="C72" s="4">
        <v>54.8</v>
      </c>
      <c r="D72" s="4">
        <v>52.6</v>
      </c>
      <c r="E72" s="4">
        <v>54.8</v>
      </c>
      <c r="F72" s="4" t="e">
        <v>#N/A</v>
      </c>
      <c r="G72" s="5">
        <v>78635</v>
      </c>
      <c r="H72" s="3">
        <v>4.45</v>
      </c>
      <c r="I72" s="4">
        <v>8329.7000000000007</v>
      </c>
      <c r="J72" s="5" t="e">
        <v>#N/A</v>
      </c>
      <c r="K72" s="9">
        <v>45.470799999999997</v>
      </c>
      <c r="L72" s="5">
        <v>110</v>
      </c>
      <c r="M72" s="5" t="e">
        <v>#N/A</v>
      </c>
      <c r="N72" s="5">
        <v>23614</v>
      </c>
      <c r="O72" s="5">
        <v>1</v>
      </c>
      <c r="P72" s="10">
        <v>49.3</v>
      </c>
      <c r="Q72" s="10">
        <v>49.5</v>
      </c>
      <c r="R72" s="4">
        <v>50.7</v>
      </c>
      <c r="S72" s="4" t="e">
        <v>#N/A</v>
      </c>
      <c r="T72" s="9">
        <v>98.200299999999999</v>
      </c>
    </row>
    <row r="73" spans="1:20" x14ac:dyDescent="0.25">
      <c r="A73" t="s">
        <v>721</v>
      </c>
      <c r="B73" s="2">
        <v>27272</v>
      </c>
      <c r="C73" s="4">
        <v>52.9</v>
      </c>
      <c r="D73" s="4">
        <v>50.2</v>
      </c>
      <c r="E73" s="4">
        <v>57</v>
      </c>
      <c r="F73" s="4" t="e">
        <v>#N/A</v>
      </c>
      <c r="G73" s="5">
        <v>78619</v>
      </c>
      <c r="H73" s="3">
        <v>4.49</v>
      </c>
      <c r="I73" s="4">
        <v>8446.2999999999993</v>
      </c>
      <c r="J73" s="5" t="e">
        <v>#N/A</v>
      </c>
      <c r="K73" s="9">
        <v>45.033099999999997</v>
      </c>
      <c r="L73" s="5">
        <v>95</v>
      </c>
      <c r="M73" s="5" t="e">
        <v>#N/A</v>
      </c>
      <c r="N73" s="5">
        <v>23614</v>
      </c>
      <c r="O73" s="5">
        <v>1</v>
      </c>
      <c r="P73" s="10">
        <v>49.9</v>
      </c>
      <c r="Q73" s="10">
        <v>50.2</v>
      </c>
      <c r="R73" s="4">
        <v>52.1</v>
      </c>
      <c r="S73" s="4" t="e">
        <v>#N/A</v>
      </c>
      <c r="T73" s="9">
        <v>97.584199999999996</v>
      </c>
    </row>
    <row r="74" spans="1:20" x14ac:dyDescent="0.25">
      <c r="A74" t="s">
        <v>722</v>
      </c>
      <c r="B74" s="2">
        <v>27302</v>
      </c>
      <c r="C74" s="4">
        <v>46.2</v>
      </c>
      <c r="D74" s="4">
        <v>41.2</v>
      </c>
      <c r="E74" s="4">
        <v>54.8</v>
      </c>
      <c r="F74" s="4" t="e">
        <v>#N/A</v>
      </c>
      <c r="G74" s="5">
        <v>78611</v>
      </c>
      <c r="H74" s="3">
        <v>4.53</v>
      </c>
      <c r="I74" s="4">
        <v>8426.1</v>
      </c>
      <c r="J74" s="5" t="e">
        <v>#N/A</v>
      </c>
      <c r="K74" s="9">
        <v>45.065800000000003</v>
      </c>
      <c r="L74" s="5">
        <v>96</v>
      </c>
      <c r="M74" s="5" t="e">
        <v>#N/A</v>
      </c>
      <c r="N74" s="5">
        <v>27163</v>
      </c>
      <c r="O74" s="5">
        <v>1</v>
      </c>
      <c r="P74" s="10">
        <v>50.6</v>
      </c>
      <c r="Q74" s="10">
        <v>50.7</v>
      </c>
      <c r="R74" s="4">
        <v>53.1</v>
      </c>
      <c r="S74" s="4" t="e">
        <v>#N/A</v>
      </c>
      <c r="T74" s="9">
        <v>96.955299999999994</v>
      </c>
    </row>
    <row r="75" spans="1:20" x14ac:dyDescent="0.25">
      <c r="A75" t="s">
        <v>723</v>
      </c>
      <c r="B75" s="2">
        <v>27333</v>
      </c>
      <c r="C75" s="4">
        <v>42.7</v>
      </c>
      <c r="D75" s="4">
        <v>36.5</v>
      </c>
      <c r="E75" s="4">
        <v>47.9</v>
      </c>
      <c r="F75" s="4" t="e">
        <v>#N/A</v>
      </c>
      <c r="G75" s="5">
        <v>78629</v>
      </c>
      <c r="H75" s="3">
        <v>4.5599999999999996</v>
      </c>
      <c r="I75" s="4">
        <v>8687.2000000000007</v>
      </c>
      <c r="J75" s="5" t="e">
        <v>#N/A</v>
      </c>
      <c r="K75" s="9">
        <v>44.896900000000002</v>
      </c>
      <c r="L75" s="5">
        <v>89</v>
      </c>
      <c r="M75" s="5" t="e">
        <v>#N/A</v>
      </c>
      <c r="N75" s="5">
        <v>24973</v>
      </c>
      <c r="O75" s="5">
        <v>1</v>
      </c>
      <c r="P75" s="10">
        <v>51</v>
      </c>
      <c r="Q75" s="10">
        <v>51.2</v>
      </c>
      <c r="R75" s="4">
        <v>54.2</v>
      </c>
      <c r="S75" s="4" t="e">
        <v>#N/A</v>
      </c>
      <c r="T75" s="9">
        <v>96.3703</v>
      </c>
    </row>
    <row r="76" spans="1:20" x14ac:dyDescent="0.25">
      <c r="A76" t="s">
        <v>724</v>
      </c>
      <c r="B76" s="2">
        <v>27363</v>
      </c>
      <c r="C76" s="4">
        <v>37.9</v>
      </c>
      <c r="D76" s="4">
        <v>33.1</v>
      </c>
      <c r="E76" s="4">
        <v>47.2</v>
      </c>
      <c r="F76" s="4" t="e">
        <v>#N/A</v>
      </c>
      <c r="G76" s="5">
        <v>78261</v>
      </c>
      <c r="H76" s="3">
        <v>4.57</v>
      </c>
      <c r="I76" s="4">
        <v>8978.4</v>
      </c>
      <c r="J76" s="5" t="e">
        <v>#N/A</v>
      </c>
      <c r="K76" s="9">
        <v>43.415900000000001</v>
      </c>
      <c r="L76" s="5">
        <v>86</v>
      </c>
      <c r="M76" s="5" t="e">
        <v>#N/A</v>
      </c>
      <c r="N76" s="5">
        <v>24650</v>
      </c>
      <c r="O76" s="5">
        <v>1</v>
      </c>
      <c r="P76" s="10">
        <v>51.5</v>
      </c>
      <c r="Q76" s="10">
        <v>51.6</v>
      </c>
      <c r="R76" s="4">
        <v>55</v>
      </c>
      <c r="S76" s="4" t="e">
        <v>#N/A</v>
      </c>
      <c r="T76" s="9">
        <v>95.880300000000005</v>
      </c>
    </row>
    <row r="77" spans="1:20" x14ac:dyDescent="0.25">
      <c r="A77" t="s">
        <v>725</v>
      </c>
      <c r="B77" s="2">
        <v>27394</v>
      </c>
      <c r="C77" s="4">
        <v>30.9</v>
      </c>
      <c r="D77" s="4">
        <v>27.9</v>
      </c>
      <c r="E77" s="4">
        <v>40.6</v>
      </c>
      <c r="F77" s="4" t="e">
        <v>#N/A</v>
      </c>
      <c r="G77" s="5">
        <v>77657</v>
      </c>
      <c r="H77" s="3">
        <v>4.6100000000000003</v>
      </c>
      <c r="I77" s="4">
        <v>8865.1</v>
      </c>
      <c r="J77" s="5" t="e">
        <v>#N/A</v>
      </c>
      <c r="K77" s="9">
        <v>41.892400000000002</v>
      </c>
      <c r="L77" s="5">
        <v>81</v>
      </c>
      <c r="M77" s="5" t="e">
        <v>#N/A</v>
      </c>
      <c r="N77" s="5">
        <v>28819</v>
      </c>
      <c r="O77" s="5">
        <v>1</v>
      </c>
      <c r="P77" s="10">
        <v>51.9</v>
      </c>
      <c r="Q77" s="10">
        <v>52</v>
      </c>
      <c r="R77" s="4">
        <v>55.5</v>
      </c>
      <c r="S77" s="4" t="e">
        <v>#N/A</v>
      </c>
      <c r="T77" s="9">
        <v>95.551500000000004</v>
      </c>
    </row>
    <row r="78" spans="1:20" x14ac:dyDescent="0.25">
      <c r="A78" t="s">
        <v>726</v>
      </c>
      <c r="B78" s="2">
        <v>27425</v>
      </c>
      <c r="C78" s="4">
        <v>30.7</v>
      </c>
      <c r="D78" s="4">
        <v>32.799999999999997</v>
      </c>
      <c r="E78" s="4">
        <v>36.6</v>
      </c>
      <c r="F78" s="4" t="e">
        <v>#N/A</v>
      </c>
      <c r="G78" s="5">
        <v>77297</v>
      </c>
      <c r="H78" s="3">
        <v>4.6100000000000003</v>
      </c>
      <c r="I78" s="4">
        <v>9497.7000000000007</v>
      </c>
      <c r="J78" s="5" t="e">
        <v>#N/A</v>
      </c>
      <c r="K78" s="9">
        <v>41.311100000000003</v>
      </c>
      <c r="L78" s="5">
        <v>86</v>
      </c>
      <c r="M78" s="5" t="e">
        <v>#N/A</v>
      </c>
      <c r="N78" s="5">
        <v>26226</v>
      </c>
      <c r="O78" s="5">
        <v>1</v>
      </c>
      <c r="P78" s="10">
        <v>52.3</v>
      </c>
      <c r="Q78" s="10">
        <v>52.3</v>
      </c>
      <c r="R78" s="4">
        <v>56.2</v>
      </c>
      <c r="S78" s="4" t="e">
        <v>#N/A</v>
      </c>
      <c r="T78" s="9">
        <v>95.447199999999995</v>
      </c>
    </row>
    <row r="79" spans="1:20" x14ac:dyDescent="0.25">
      <c r="A79" t="s">
        <v>727</v>
      </c>
      <c r="B79" s="2">
        <v>27453</v>
      </c>
      <c r="C79" s="4">
        <v>34.4</v>
      </c>
      <c r="D79" s="4">
        <v>40</v>
      </c>
      <c r="E79" s="4">
        <v>30.6</v>
      </c>
      <c r="F79" s="4" t="e">
        <v>#N/A</v>
      </c>
      <c r="G79" s="5">
        <v>76919</v>
      </c>
      <c r="H79" s="3">
        <v>4.63</v>
      </c>
      <c r="I79" s="4">
        <v>8812.1</v>
      </c>
      <c r="J79" s="5" t="e">
        <v>#N/A</v>
      </c>
      <c r="K79" s="9">
        <v>40.356200000000001</v>
      </c>
      <c r="L79" s="5">
        <v>75</v>
      </c>
      <c r="M79" s="5" t="e">
        <v>#N/A</v>
      </c>
      <c r="N79" s="5">
        <v>27254</v>
      </c>
      <c r="O79" s="5">
        <v>1</v>
      </c>
      <c r="P79" s="10">
        <v>52.6</v>
      </c>
      <c r="Q79" s="10">
        <v>52.8</v>
      </c>
      <c r="R79" s="4">
        <v>56.7</v>
      </c>
      <c r="S79" s="4" t="e">
        <v>#N/A</v>
      </c>
      <c r="T79" s="9">
        <v>95.556700000000006</v>
      </c>
    </row>
    <row r="80" spans="1:20" x14ac:dyDescent="0.25">
      <c r="A80" t="s">
        <v>728</v>
      </c>
      <c r="B80" s="2">
        <v>27484</v>
      </c>
      <c r="C80" s="4">
        <v>31.6</v>
      </c>
      <c r="D80" s="4">
        <v>37</v>
      </c>
      <c r="E80" s="4">
        <v>30.9</v>
      </c>
      <c r="F80" s="4" t="e">
        <v>#N/A</v>
      </c>
      <c r="G80" s="5">
        <v>76649</v>
      </c>
      <c r="H80" s="3">
        <v>4.66</v>
      </c>
      <c r="I80" s="4">
        <v>8720.5</v>
      </c>
      <c r="J80" s="5" t="e">
        <v>#N/A</v>
      </c>
      <c r="K80" s="9">
        <v>39.928400000000003</v>
      </c>
      <c r="L80" s="5">
        <v>83</v>
      </c>
      <c r="M80" s="5" t="e">
        <v>#N/A</v>
      </c>
      <c r="N80" s="5">
        <v>30488</v>
      </c>
      <c r="O80" s="5">
        <v>1</v>
      </c>
      <c r="P80" s="10">
        <v>52.8</v>
      </c>
      <c r="Q80" s="10">
        <v>53</v>
      </c>
      <c r="R80" s="4">
        <v>57.2</v>
      </c>
      <c r="S80" s="4" t="e">
        <v>#N/A</v>
      </c>
      <c r="T80" s="9">
        <v>95.855400000000003</v>
      </c>
    </row>
    <row r="81" spans="1:20" x14ac:dyDescent="0.25">
      <c r="A81" t="s">
        <v>729</v>
      </c>
      <c r="B81" s="2">
        <v>27514</v>
      </c>
      <c r="C81" s="4">
        <v>37.5</v>
      </c>
      <c r="D81" s="4">
        <v>42.6</v>
      </c>
      <c r="E81" s="4">
        <v>26.9</v>
      </c>
      <c r="F81" s="4" t="e">
        <v>#N/A</v>
      </c>
      <c r="G81" s="5">
        <v>76461</v>
      </c>
      <c r="H81" s="3">
        <v>4.66</v>
      </c>
      <c r="I81" s="4">
        <v>8718</v>
      </c>
      <c r="J81" s="5" t="e">
        <v>#N/A</v>
      </c>
      <c r="K81" s="9">
        <v>39.982500000000002</v>
      </c>
      <c r="L81" s="5">
        <v>84</v>
      </c>
      <c r="M81" s="5" t="e">
        <v>#N/A</v>
      </c>
      <c r="N81" s="5">
        <v>28532</v>
      </c>
      <c r="O81" s="5">
        <v>-1</v>
      </c>
      <c r="P81" s="10">
        <v>53</v>
      </c>
      <c r="Q81" s="10">
        <v>53.3</v>
      </c>
      <c r="R81" s="4">
        <v>57.5</v>
      </c>
      <c r="S81" s="4" t="e">
        <v>#N/A</v>
      </c>
      <c r="T81" s="9">
        <v>96.304199999999994</v>
      </c>
    </row>
    <row r="82" spans="1:20" x14ac:dyDescent="0.25">
      <c r="A82" t="s">
        <v>730</v>
      </c>
      <c r="B82" s="2">
        <v>27545</v>
      </c>
      <c r="C82" s="4">
        <v>41.2</v>
      </c>
      <c r="D82" s="4">
        <v>47.2</v>
      </c>
      <c r="E82" s="4">
        <v>31</v>
      </c>
      <c r="F82" s="4" t="e">
        <v>#N/A</v>
      </c>
      <c r="G82" s="5">
        <v>76623</v>
      </c>
      <c r="H82" s="3">
        <v>4.68</v>
      </c>
      <c r="I82" s="4">
        <v>8249.6</v>
      </c>
      <c r="J82" s="5" t="e">
        <v>#N/A</v>
      </c>
      <c r="K82" s="9">
        <v>39.889299999999999</v>
      </c>
      <c r="L82" s="5">
        <v>93</v>
      </c>
      <c r="M82" s="5" t="e">
        <v>#N/A</v>
      </c>
      <c r="N82" s="5">
        <v>28618</v>
      </c>
      <c r="O82" s="5">
        <v>-1</v>
      </c>
      <c r="P82" s="10">
        <v>53.1</v>
      </c>
      <c r="Q82" s="10">
        <v>53.5</v>
      </c>
      <c r="R82" s="4">
        <v>57.8</v>
      </c>
      <c r="S82" s="4" t="e">
        <v>#N/A</v>
      </c>
      <c r="T82" s="9">
        <v>96.8339</v>
      </c>
    </row>
    <row r="83" spans="1:20" x14ac:dyDescent="0.25">
      <c r="A83" t="s">
        <v>731</v>
      </c>
      <c r="B83" s="2">
        <v>27575</v>
      </c>
      <c r="C83" s="4">
        <v>45.1</v>
      </c>
      <c r="D83" s="4">
        <v>54.9</v>
      </c>
      <c r="E83" s="4">
        <v>28.7</v>
      </c>
      <c r="F83" s="4" t="e">
        <v>#N/A</v>
      </c>
      <c r="G83" s="5">
        <v>76520</v>
      </c>
      <c r="H83" s="3">
        <v>4.72</v>
      </c>
      <c r="I83" s="4">
        <v>8758.2000000000007</v>
      </c>
      <c r="J83" s="5" t="e">
        <v>#N/A</v>
      </c>
      <c r="K83" s="9">
        <v>40.159500000000001</v>
      </c>
      <c r="L83" s="5">
        <v>91</v>
      </c>
      <c r="M83" s="5" t="e">
        <v>#N/A</v>
      </c>
      <c r="N83" s="5">
        <v>31071</v>
      </c>
      <c r="O83" s="5">
        <v>-1</v>
      </c>
      <c r="P83" s="10">
        <v>53.5</v>
      </c>
      <c r="Q83" s="10">
        <v>53.8</v>
      </c>
      <c r="R83" s="4">
        <v>58</v>
      </c>
      <c r="S83" s="4" t="e">
        <v>#N/A</v>
      </c>
      <c r="T83" s="9">
        <v>97.389499999999998</v>
      </c>
    </row>
    <row r="84" spans="1:20" x14ac:dyDescent="0.25">
      <c r="A84" t="s">
        <v>732</v>
      </c>
      <c r="B84" s="2">
        <v>27606</v>
      </c>
      <c r="C84" s="4">
        <v>47.2</v>
      </c>
      <c r="D84" s="4">
        <v>58.4</v>
      </c>
      <c r="E84" s="4">
        <v>24.6</v>
      </c>
      <c r="F84" s="4" t="e">
        <v>#N/A</v>
      </c>
      <c r="G84" s="5">
        <v>76769</v>
      </c>
      <c r="H84" s="3">
        <v>4.7300000000000004</v>
      </c>
      <c r="I84" s="4">
        <v>8890.2000000000007</v>
      </c>
      <c r="J84" s="5" t="e">
        <v>#N/A</v>
      </c>
      <c r="K84" s="9">
        <v>40.590899999999998</v>
      </c>
      <c r="L84" s="5">
        <v>102</v>
      </c>
      <c r="M84" s="5" t="e">
        <v>#N/A</v>
      </c>
      <c r="N84" s="5">
        <v>30083</v>
      </c>
      <c r="O84" s="5">
        <v>-1</v>
      </c>
      <c r="P84" s="10">
        <v>54</v>
      </c>
      <c r="Q84" s="10">
        <v>54</v>
      </c>
      <c r="R84" s="4">
        <v>58.4</v>
      </c>
      <c r="S84" s="4" t="e">
        <v>#N/A</v>
      </c>
      <c r="T84" s="9">
        <v>97.936400000000006</v>
      </c>
    </row>
    <row r="85" spans="1:20" x14ac:dyDescent="0.25">
      <c r="A85" t="s">
        <v>733</v>
      </c>
      <c r="B85" s="2">
        <v>27637</v>
      </c>
      <c r="C85" s="4">
        <v>51.4</v>
      </c>
      <c r="D85" s="4">
        <v>60.3</v>
      </c>
      <c r="E85" s="4">
        <v>28.1</v>
      </c>
      <c r="F85" s="4" t="e">
        <v>#N/A</v>
      </c>
      <c r="G85" s="5">
        <v>77155</v>
      </c>
      <c r="H85" s="3">
        <v>4.7699999999999996</v>
      </c>
      <c r="I85" s="4">
        <v>9043</v>
      </c>
      <c r="J85" s="5" t="e">
        <v>#N/A</v>
      </c>
      <c r="K85" s="9">
        <v>40.958399999999997</v>
      </c>
      <c r="L85" s="5">
        <v>105</v>
      </c>
      <c r="M85" s="5" t="e">
        <v>#N/A</v>
      </c>
      <c r="N85" s="5">
        <v>32216</v>
      </c>
      <c r="O85" s="5">
        <v>-1</v>
      </c>
      <c r="P85" s="10">
        <v>54.2</v>
      </c>
      <c r="Q85" s="10">
        <v>54.2</v>
      </c>
      <c r="R85" s="4">
        <v>58.5</v>
      </c>
      <c r="S85" s="4" t="e">
        <v>#N/A</v>
      </c>
      <c r="T85" s="9">
        <v>98.438699999999997</v>
      </c>
    </row>
    <row r="86" spans="1:20" x14ac:dyDescent="0.25">
      <c r="A86" t="s">
        <v>734</v>
      </c>
      <c r="B86" s="2">
        <v>27667</v>
      </c>
      <c r="C86" s="4">
        <v>54.4</v>
      </c>
      <c r="D86" s="4">
        <v>60.4</v>
      </c>
      <c r="E86" s="4">
        <v>34.200000000000003</v>
      </c>
      <c r="F86" s="4" t="e">
        <v>#N/A</v>
      </c>
      <c r="G86" s="5">
        <v>77230</v>
      </c>
      <c r="H86" s="3">
        <v>4.79</v>
      </c>
      <c r="I86" s="4">
        <v>9118.2000000000007</v>
      </c>
      <c r="J86" s="5" t="e">
        <v>#N/A</v>
      </c>
      <c r="K86" s="9">
        <v>41.473199999999999</v>
      </c>
      <c r="L86" s="5">
        <v>105</v>
      </c>
      <c r="M86" s="5" t="e">
        <v>#N/A</v>
      </c>
      <c r="N86" s="5">
        <v>29121</v>
      </c>
      <c r="O86" s="5">
        <v>-1</v>
      </c>
      <c r="P86" s="10">
        <v>54.6</v>
      </c>
      <c r="Q86" s="10">
        <v>54.5</v>
      </c>
      <c r="R86" s="4">
        <v>58.9</v>
      </c>
      <c r="S86" s="4" t="e">
        <v>#N/A</v>
      </c>
      <c r="T86" s="9">
        <v>98.890699999999995</v>
      </c>
    </row>
    <row r="87" spans="1:20" x14ac:dyDescent="0.25">
      <c r="A87" t="s">
        <v>735</v>
      </c>
      <c r="B87" s="2">
        <v>27698</v>
      </c>
      <c r="C87" s="4">
        <v>55.5</v>
      </c>
      <c r="D87" s="4">
        <v>64.2</v>
      </c>
      <c r="E87" s="4">
        <v>41.9</v>
      </c>
      <c r="F87" s="4" t="e">
        <v>#N/A</v>
      </c>
      <c r="G87" s="5">
        <v>77535</v>
      </c>
      <c r="H87" s="3">
        <v>4.8099999999999996</v>
      </c>
      <c r="I87" s="4">
        <v>9246</v>
      </c>
      <c r="J87" s="5" t="e">
        <v>#N/A</v>
      </c>
      <c r="K87" s="9">
        <v>41.641800000000003</v>
      </c>
      <c r="L87" s="5">
        <v>112</v>
      </c>
      <c r="M87" s="5" t="e">
        <v>#N/A</v>
      </c>
      <c r="N87" s="5">
        <v>28935</v>
      </c>
      <c r="O87" s="5">
        <v>-1</v>
      </c>
      <c r="P87" s="10">
        <v>54.9</v>
      </c>
      <c r="Q87" s="10">
        <v>54.8</v>
      </c>
      <c r="R87" s="4">
        <v>59.3</v>
      </c>
      <c r="S87" s="4" t="e">
        <v>#N/A</v>
      </c>
      <c r="T87" s="9">
        <v>99.308099999999996</v>
      </c>
    </row>
    <row r="88" spans="1:20" x14ac:dyDescent="0.25">
      <c r="A88" t="s">
        <v>736</v>
      </c>
      <c r="B88" s="2">
        <v>27728</v>
      </c>
      <c r="C88" s="4">
        <v>54.5</v>
      </c>
      <c r="D88" s="4">
        <v>62.2</v>
      </c>
      <c r="E88" s="4">
        <v>38.799999999999997</v>
      </c>
      <c r="F88" s="4" t="e">
        <v>#N/A</v>
      </c>
      <c r="G88" s="5">
        <v>77680</v>
      </c>
      <c r="H88" s="3">
        <v>4.8499999999999996</v>
      </c>
      <c r="I88" s="4">
        <v>9425.9</v>
      </c>
      <c r="J88" s="5" t="e">
        <v>#N/A</v>
      </c>
      <c r="K88" s="9">
        <v>41.750700000000002</v>
      </c>
      <c r="L88" s="5">
        <v>113</v>
      </c>
      <c r="M88" s="5" t="e">
        <v>#N/A</v>
      </c>
      <c r="N88" s="5">
        <v>32598</v>
      </c>
      <c r="O88" s="5">
        <v>-1</v>
      </c>
      <c r="P88" s="10">
        <v>55.3</v>
      </c>
      <c r="Q88" s="10">
        <v>55.2</v>
      </c>
      <c r="R88" s="4">
        <v>59.7</v>
      </c>
      <c r="S88" s="4" t="e">
        <v>#N/A</v>
      </c>
      <c r="T88" s="9">
        <v>99.704899999999995</v>
      </c>
    </row>
    <row r="89" spans="1:20" x14ac:dyDescent="0.25">
      <c r="A89" t="s">
        <v>737</v>
      </c>
      <c r="B89" s="2">
        <v>27759</v>
      </c>
      <c r="C89" s="4">
        <v>54.9</v>
      </c>
      <c r="D89" s="4">
        <v>63.1</v>
      </c>
      <c r="E89" s="4">
        <v>40.200000000000003</v>
      </c>
      <c r="F89" s="4" t="e">
        <v>#N/A</v>
      </c>
      <c r="G89" s="5">
        <v>78018</v>
      </c>
      <c r="H89" s="3">
        <v>4.87</v>
      </c>
      <c r="I89" s="4">
        <v>9279.7999999999993</v>
      </c>
      <c r="J89" s="5" t="e">
        <v>#N/A</v>
      </c>
      <c r="K89" s="9">
        <v>42.2684</v>
      </c>
      <c r="L89" s="5">
        <v>110</v>
      </c>
      <c r="M89" s="5" t="e">
        <v>#N/A</v>
      </c>
      <c r="N89" s="5">
        <v>30879</v>
      </c>
      <c r="O89" s="5">
        <v>-1</v>
      </c>
      <c r="P89" s="10">
        <v>55.6</v>
      </c>
      <c r="Q89" s="10">
        <v>55.5</v>
      </c>
      <c r="R89" s="4">
        <v>60</v>
      </c>
      <c r="S89" s="4" t="e">
        <v>#N/A</v>
      </c>
      <c r="T89" s="9">
        <v>100.09050000000001</v>
      </c>
    </row>
    <row r="90" spans="1:20" x14ac:dyDescent="0.25">
      <c r="A90" t="s">
        <v>738</v>
      </c>
      <c r="B90" s="2">
        <v>27790</v>
      </c>
      <c r="C90" s="4">
        <v>58.8</v>
      </c>
      <c r="D90" s="4">
        <v>63.8</v>
      </c>
      <c r="E90" s="4">
        <v>45.3</v>
      </c>
      <c r="F90" s="4" t="e">
        <v>#N/A</v>
      </c>
      <c r="G90" s="5">
        <v>78506</v>
      </c>
      <c r="H90" s="3">
        <v>4.9000000000000004</v>
      </c>
      <c r="I90" s="4">
        <v>9113.2999999999993</v>
      </c>
      <c r="J90" s="5" t="e">
        <v>#N/A</v>
      </c>
      <c r="K90" s="9">
        <v>42.884999999999998</v>
      </c>
      <c r="L90" s="5">
        <v>114</v>
      </c>
      <c r="M90" s="5" t="e">
        <v>#N/A</v>
      </c>
      <c r="N90" s="5">
        <v>28879</v>
      </c>
      <c r="O90" s="5">
        <v>-1</v>
      </c>
      <c r="P90" s="10">
        <v>55.8</v>
      </c>
      <c r="Q90" s="10">
        <v>55.9</v>
      </c>
      <c r="R90" s="4">
        <v>60.4</v>
      </c>
      <c r="S90" s="4" t="e">
        <v>#N/A</v>
      </c>
      <c r="T90" s="9">
        <v>100.4538</v>
      </c>
    </row>
    <row r="91" spans="1:20" x14ac:dyDescent="0.25">
      <c r="A91" t="s">
        <v>739</v>
      </c>
      <c r="B91" s="2">
        <v>27819</v>
      </c>
      <c r="C91" s="4">
        <v>61.5</v>
      </c>
      <c r="D91" s="4">
        <v>68.7</v>
      </c>
      <c r="E91" s="4">
        <v>48.2</v>
      </c>
      <c r="F91" s="4" t="e">
        <v>#N/A</v>
      </c>
      <c r="G91" s="5">
        <v>78817</v>
      </c>
      <c r="H91" s="3">
        <v>4.9400000000000004</v>
      </c>
      <c r="I91" s="4">
        <v>8934.6</v>
      </c>
      <c r="J91" s="5" t="e">
        <v>#N/A</v>
      </c>
      <c r="K91" s="9">
        <v>43.295699999999997</v>
      </c>
      <c r="L91" s="5">
        <v>128</v>
      </c>
      <c r="M91" s="5" t="e">
        <v>#N/A</v>
      </c>
      <c r="N91" s="5">
        <v>32590</v>
      </c>
      <c r="O91" s="5">
        <v>-1</v>
      </c>
      <c r="P91" s="10">
        <v>55.9</v>
      </c>
      <c r="Q91" s="10">
        <v>56.2</v>
      </c>
      <c r="R91" s="4">
        <v>60.7</v>
      </c>
      <c r="S91" s="4" t="e">
        <v>#N/A</v>
      </c>
      <c r="T91" s="9">
        <v>100.74850000000001</v>
      </c>
    </row>
    <row r="92" spans="1:20" x14ac:dyDescent="0.25">
      <c r="A92" t="s">
        <v>740</v>
      </c>
      <c r="B92" s="2">
        <v>27850</v>
      </c>
      <c r="C92" s="4">
        <v>58.4</v>
      </c>
      <c r="D92" s="4">
        <v>61.6</v>
      </c>
      <c r="E92" s="4">
        <v>46.7</v>
      </c>
      <c r="F92" s="4" t="e">
        <v>#N/A</v>
      </c>
      <c r="G92" s="5">
        <v>79049</v>
      </c>
      <c r="H92" s="3">
        <v>4.96</v>
      </c>
      <c r="I92" s="4">
        <v>9036.4</v>
      </c>
      <c r="J92" s="5" t="e">
        <v>#N/A</v>
      </c>
      <c r="K92" s="9">
        <v>43.339500000000001</v>
      </c>
      <c r="L92" s="5">
        <v>118</v>
      </c>
      <c r="M92" s="5" t="e">
        <v>#N/A</v>
      </c>
      <c r="N92" s="5">
        <v>27794</v>
      </c>
      <c r="O92" s="5">
        <v>-1</v>
      </c>
      <c r="P92" s="10">
        <v>56</v>
      </c>
      <c r="Q92" s="10">
        <v>56.5</v>
      </c>
      <c r="R92" s="4">
        <v>61.1</v>
      </c>
      <c r="S92" s="4" t="e">
        <v>#N/A</v>
      </c>
      <c r="T92" s="9">
        <v>100.9341</v>
      </c>
    </row>
    <row r="93" spans="1:20" x14ac:dyDescent="0.25">
      <c r="A93" t="s">
        <v>741</v>
      </c>
      <c r="B93" s="2">
        <v>27880</v>
      </c>
      <c r="C93" s="4">
        <v>60.6</v>
      </c>
      <c r="D93" s="4">
        <v>65.2</v>
      </c>
      <c r="E93" s="4">
        <v>51.4</v>
      </c>
      <c r="F93" s="4" t="e">
        <v>#N/A</v>
      </c>
      <c r="G93" s="5">
        <v>79292</v>
      </c>
      <c r="H93" s="3">
        <v>4.9800000000000004</v>
      </c>
      <c r="I93" s="4">
        <v>9380.2000000000007</v>
      </c>
      <c r="J93" s="5" t="e">
        <v>#N/A</v>
      </c>
      <c r="K93" s="9">
        <v>43.587800000000001</v>
      </c>
      <c r="L93" s="5">
        <v>116</v>
      </c>
      <c r="M93" s="5" t="e">
        <v>#N/A</v>
      </c>
      <c r="N93" s="5">
        <v>30723</v>
      </c>
      <c r="O93" s="5">
        <v>-1</v>
      </c>
      <c r="P93" s="10">
        <v>56.1</v>
      </c>
      <c r="Q93" s="10">
        <v>56.7</v>
      </c>
      <c r="R93" s="4">
        <v>61.3</v>
      </c>
      <c r="S93" s="4" t="e">
        <v>#N/A</v>
      </c>
      <c r="T93" s="9">
        <v>101.02460000000001</v>
      </c>
    </row>
    <row r="94" spans="1:20" x14ac:dyDescent="0.25">
      <c r="A94" t="s">
        <v>742</v>
      </c>
      <c r="B94" s="2">
        <v>27911</v>
      </c>
      <c r="C94" s="4">
        <v>58.8</v>
      </c>
      <c r="D94" s="4">
        <v>62.3</v>
      </c>
      <c r="E94" s="4">
        <v>51.6</v>
      </c>
      <c r="F94" s="4" t="e">
        <v>#N/A</v>
      </c>
      <c r="G94" s="5">
        <v>79311</v>
      </c>
      <c r="H94" s="3">
        <v>5.0199999999999996</v>
      </c>
      <c r="I94" s="4">
        <v>9575</v>
      </c>
      <c r="J94" s="5" t="e">
        <v>#N/A</v>
      </c>
      <c r="K94" s="9">
        <v>43.786200000000001</v>
      </c>
      <c r="L94" s="5">
        <v>122</v>
      </c>
      <c r="M94" s="5" t="e">
        <v>#N/A</v>
      </c>
      <c r="N94" s="5">
        <v>31348</v>
      </c>
      <c r="O94" s="5">
        <v>-1</v>
      </c>
      <c r="P94" s="10">
        <v>56.4</v>
      </c>
      <c r="Q94" s="10">
        <v>57</v>
      </c>
      <c r="R94" s="4">
        <v>61.5</v>
      </c>
      <c r="S94" s="4" t="e">
        <v>#N/A</v>
      </c>
      <c r="T94" s="9">
        <v>101.0432</v>
      </c>
    </row>
    <row r="95" spans="1:20" x14ac:dyDescent="0.25">
      <c r="A95" t="s">
        <v>743</v>
      </c>
      <c r="B95" s="2">
        <v>27941</v>
      </c>
      <c r="C95" s="4">
        <v>58.2</v>
      </c>
      <c r="D95" s="4">
        <v>60.6</v>
      </c>
      <c r="E95" s="4">
        <v>52.6</v>
      </c>
      <c r="F95" s="4" t="e">
        <v>#N/A</v>
      </c>
      <c r="G95" s="5">
        <v>79376</v>
      </c>
      <c r="H95" s="3">
        <v>5.04</v>
      </c>
      <c r="I95" s="4">
        <v>9738</v>
      </c>
      <c r="J95" s="5" t="e">
        <v>#N/A</v>
      </c>
      <c r="K95" s="9">
        <v>43.784300000000002</v>
      </c>
      <c r="L95" s="5">
        <v>125</v>
      </c>
      <c r="M95" s="5" t="e">
        <v>#N/A</v>
      </c>
      <c r="N95" s="5">
        <v>29633</v>
      </c>
      <c r="O95" s="5">
        <v>-1</v>
      </c>
      <c r="P95" s="10">
        <v>56.7</v>
      </c>
      <c r="Q95" s="10">
        <v>57.2</v>
      </c>
      <c r="R95" s="4">
        <v>61.8</v>
      </c>
      <c r="S95" s="4" t="e">
        <v>#N/A</v>
      </c>
      <c r="T95" s="9">
        <v>101.01819999999999</v>
      </c>
    </row>
    <row r="96" spans="1:20" x14ac:dyDescent="0.25">
      <c r="A96" t="s">
        <v>744</v>
      </c>
      <c r="B96" s="2">
        <v>27972</v>
      </c>
      <c r="C96" s="4">
        <v>55.9</v>
      </c>
      <c r="D96" s="4">
        <v>58</v>
      </c>
      <c r="E96" s="4">
        <v>50.5</v>
      </c>
      <c r="F96" s="4" t="e">
        <v>#N/A</v>
      </c>
      <c r="G96" s="5">
        <v>79547</v>
      </c>
      <c r="H96" s="3">
        <v>5.07</v>
      </c>
      <c r="I96" s="4">
        <v>9994.4</v>
      </c>
      <c r="J96" s="5" t="e">
        <v>#N/A</v>
      </c>
      <c r="K96" s="9">
        <v>44.042299999999997</v>
      </c>
      <c r="L96" s="5">
        <v>117</v>
      </c>
      <c r="M96" s="5" t="e">
        <v>#N/A</v>
      </c>
      <c r="N96" s="5">
        <v>32173</v>
      </c>
      <c r="O96" s="5">
        <v>-1</v>
      </c>
      <c r="P96" s="10">
        <v>57</v>
      </c>
      <c r="Q96" s="10">
        <v>57.6</v>
      </c>
      <c r="R96" s="4">
        <v>62.1</v>
      </c>
      <c r="S96" s="4" t="e">
        <v>#N/A</v>
      </c>
      <c r="T96" s="9">
        <v>100.976</v>
      </c>
    </row>
    <row r="97" spans="1:20" x14ac:dyDescent="0.25">
      <c r="A97" t="s">
        <v>745</v>
      </c>
      <c r="B97" s="2">
        <v>28003</v>
      </c>
      <c r="C97" s="4">
        <v>54.5</v>
      </c>
      <c r="D97" s="4">
        <v>57.7</v>
      </c>
      <c r="E97" s="4">
        <v>52.4</v>
      </c>
      <c r="F97" s="4" t="e">
        <v>#N/A</v>
      </c>
      <c r="G97" s="5">
        <v>79704</v>
      </c>
      <c r="H97" s="3">
        <v>5.12</v>
      </c>
      <c r="I97" s="4">
        <v>9831</v>
      </c>
      <c r="J97" s="5" t="e">
        <v>#N/A</v>
      </c>
      <c r="K97" s="9">
        <v>44.347099999999998</v>
      </c>
      <c r="L97" s="5">
        <v>129</v>
      </c>
      <c r="M97" s="5" t="e">
        <v>#N/A</v>
      </c>
      <c r="N97" s="5">
        <v>31255</v>
      </c>
      <c r="O97" s="5">
        <v>-1</v>
      </c>
      <c r="P97" s="10">
        <v>57.3</v>
      </c>
      <c r="Q97" s="10">
        <v>57.9</v>
      </c>
      <c r="R97" s="4">
        <v>62.5</v>
      </c>
      <c r="S97" s="4" t="e">
        <v>#N/A</v>
      </c>
      <c r="T97" s="9">
        <v>100.9359</v>
      </c>
    </row>
    <row r="98" spans="1:20" x14ac:dyDescent="0.25">
      <c r="A98" t="s">
        <v>746</v>
      </c>
      <c r="B98" s="2">
        <v>28033</v>
      </c>
      <c r="C98" s="4">
        <v>53.6</v>
      </c>
      <c r="D98" s="4">
        <v>55.3</v>
      </c>
      <c r="E98" s="4">
        <v>49.5</v>
      </c>
      <c r="F98" s="4" t="e">
        <v>#N/A</v>
      </c>
      <c r="G98" s="5">
        <v>79892</v>
      </c>
      <c r="H98" s="3">
        <v>5.15</v>
      </c>
      <c r="I98" s="4">
        <v>9846.5</v>
      </c>
      <c r="J98" s="5" t="e">
        <v>#N/A</v>
      </c>
      <c r="K98" s="9">
        <v>44.477400000000003</v>
      </c>
      <c r="L98" s="5">
        <v>143</v>
      </c>
      <c r="M98" s="5" t="e">
        <v>#N/A</v>
      </c>
      <c r="N98" s="5">
        <v>31671</v>
      </c>
      <c r="O98" s="5">
        <v>-1</v>
      </c>
      <c r="P98" s="10">
        <v>57.6</v>
      </c>
      <c r="Q98" s="10">
        <v>58.2</v>
      </c>
      <c r="R98" s="4">
        <v>62.9</v>
      </c>
      <c r="S98" s="4" t="e">
        <v>#N/A</v>
      </c>
      <c r="T98" s="9">
        <v>100.91670000000001</v>
      </c>
    </row>
    <row r="99" spans="1:20" x14ac:dyDescent="0.25">
      <c r="A99" t="s">
        <v>747</v>
      </c>
      <c r="B99" s="2">
        <v>28064</v>
      </c>
      <c r="C99" s="4">
        <v>53.5</v>
      </c>
      <c r="D99" s="4">
        <v>57</v>
      </c>
      <c r="E99" s="4">
        <v>50</v>
      </c>
      <c r="F99" s="4" t="e">
        <v>#N/A</v>
      </c>
      <c r="G99" s="5">
        <v>79905</v>
      </c>
      <c r="H99" s="3">
        <v>5.17</v>
      </c>
      <c r="I99" s="4">
        <v>9779</v>
      </c>
      <c r="J99" s="5" t="e">
        <v>#N/A</v>
      </c>
      <c r="K99" s="9">
        <v>44.4925</v>
      </c>
      <c r="L99" s="5">
        <v>136</v>
      </c>
      <c r="M99" s="5" t="e">
        <v>#N/A</v>
      </c>
      <c r="N99" s="5">
        <v>33217</v>
      </c>
      <c r="O99" s="5">
        <v>-1</v>
      </c>
      <c r="P99" s="10">
        <v>57.9</v>
      </c>
      <c r="Q99" s="10">
        <v>58.5</v>
      </c>
      <c r="R99" s="4">
        <v>63.1</v>
      </c>
      <c r="S99" s="4" t="e">
        <v>#N/A</v>
      </c>
      <c r="T99" s="9">
        <v>100.9332</v>
      </c>
    </row>
    <row r="100" spans="1:20" x14ac:dyDescent="0.25">
      <c r="A100" t="s">
        <v>748</v>
      </c>
      <c r="B100" s="2">
        <v>28094</v>
      </c>
      <c r="C100" s="4">
        <v>51.7</v>
      </c>
      <c r="D100" s="4">
        <v>55.7</v>
      </c>
      <c r="E100" s="4">
        <v>42.4</v>
      </c>
      <c r="F100" s="4" t="e">
        <v>#N/A</v>
      </c>
      <c r="G100" s="5">
        <v>80237</v>
      </c>
      <c r="H100" s="3">
        <v>5.21</v>
      </c>
      <c r="I100" s="4">
        <v>9608.7999999999993</v>
      </c>
      <c r="J100" s="5" t="e">
        <v>#N/A</v>
      </c>
      <c r="K100" s="9">
        <v>45.144199999999998</v>
      </c>
      <c r="L100" s="5">
        <v>137</v>
      </c>
      <c r="M100" s="5" t="e">
        <v>#N/A</v>
      </c>
      <c r="N100" s="5">
        <v>32698</v>
      </c>
      <c r="O100" s="5">
        <v>-1</v>
      </c>
      <c r="P100" s="10">
        <v>58.1</v>
      </c>
      <c r="Q100" s="10">
        <v>58.7</v>
      </c>
      <c r="R100" s="4">
        <v>63.4</v>
      </c>
      <c r="S100" s="4" t="e">
        <v>#N/A</v>
      </c>
      <c r="T100" s="9">
        <v>101.01139999999999</v>
      </c>
    </row>
    <row r="101" spans="1:20" x14ac:dyDescent="0.25">
      <c r="A101" t="s">
        <v>749</v>
      </c>
      <c r="B101" s="2">
        <v>28125</v>
      </c>
      <c r="C101" s="4">
        <v>56.6</v>
      </c>
      <c r="D101" s="4">
        <v>58.9</v>
      </c>
      <c r="E101" s="4">
        <v>52.8</v>
      </c>
      <c r="F101" s="4" t="e">
        <v>#N/A</v>
      </c>
      <c r="G101" s="5">
        <v>80448</v>
      </c>
      <c r="H101" s="3">
        <v>5.23</v>
      </c>
      <c r="I101" s="4">
        <v>10457.299999999999</v>
      </c>
      <c r="J101" s="5" t="e">
        <v>#N/A</v>
      </c>
      <c r="K101" s="9">
        <v>45.613500000000002</v>
      </c>
      <c r="L101" s="5">
        <v>150</v>
      </c>
      <c r="M101" s="5" t="e">
        <v>#N/A</v>
      </c>
      <c r="N101" s="5">
        <v>29235</v>
      </c>
      <c r="O101" s="5">
        <v>-1</v>
      </c>
      <c r="P101" s="10">
        <v>58.4</v>
      </c>
      <c r="Q101" s="10">
        <v>58.9</v>
      </c>
      <c r="R101" s="4">
        <v>64</v>
      </c>
      <c r="S101" s="4" t="e">
        <v>#N/A</v>
      </c>
      <c r="T101" s="9">
        <v>101.151</v>
      </c>
    </row>
    <row r="102" spans="1:20" x14ac:dyDescent="0.25">
      <c r="A102" t="s">
        <v>750</v>
      </c>
      <c r="B102" s="2">
        <v>28156</v>
      </c>
      <c r="C102" s="4">
        <v>54.8</v>
      </c>
      <c r="D102" s="4">
        <v>57.2</v>
      </c>
      <c r="E102" s="4">
        <v>51.4</v>
      </c>
      <c r="F102" s="4" t="e">
        <v>#N/A</v>
      </c>
      <c r="G102" s="5">
        <v>80692</v>
      </c>
      <c r="H102" s="3">
        <v>5.26</v>
      </c>
      <c r="I102" s="4">
        <v>9677</v>
      </c>
      <c r="J102" s="5" t="e">
        <v>#N/A</v>
      </c>
      <c r="K102" s="9">
        <v>45.364600000000003</v>
      </c>
      <c r="L102" s="5">
        <v>127</v>
      </c>
      <c r="M102" s="5" t="e">
        <v>#N/A</v>
      </c>
      <c r="N102" s="5">
        <v>34442</v>
      </c>
      <c r="O102" s="5">
        <v>-1</v>
      </c>
      <c r="P102" s="10">
        <v>58.7</v>
      </c>
      <c r="Q102" s="10">
        <v>59.3</v>
      </c>
      <c r="R102" s="4">
        <v>64</v>
      </c>
      <c r="S102" s="4" t="e">
        <v>#N/A</v>
      </c>
      <c r="T102" s="9">
        <v>101.3257</v>
      </c>
    </row>
    <row r="103" spans="1:20" x14ac:dyDescent="0.25">
      <c r="A103" t="s">
        <v>751</v>
      </c>
      <c r="B103" s="2">
        <v>28184</v>
      </c>
      <c r="C103" s="4">
        <v>55</v>
      </c>
      <c r="D103" s="4">
        <v>56.8</v>
      </c>
      <c r="E103" s="4">
        <v>51.9</v>
      </c>
      <c r="F103" s="4" t="e">
        <v>#N/A</v>
      </c>
      <c r="G103" s="5">
        <v>80988</v>
      </c>
      <c r="H103" s="3">
        <v>5.3</v>
      </c>
      <c r="I103" s="4">
        <v>9899.7999999999993</v>
      </c>
      <c r="J103" s="5" t="e">
        <v>#N/A</v>
      </c>
      <c r="K103" s="9">
        <v>46.055</v>
      </c>
      <c r="L103" s="5">
        <v>162</v>
      </c>
      <c r="M103" s="5" t="e">
        <v>#N/A</v>
      </c>
      <c r="N103" s="5">
        <v>32838</v>
      </c>
      <c r="O103" s="5">
        <v>-1</v>
      </c>
      <c r="P103" s="10">
        <v>59.3</v>
      </c>
      <c r="Q103" s="10">
        <v>59.7</v>
      </c>
      <c r="R103" s="4">
        <v>64.3</v>
      </c>
      <c r="S103" s="4" t="e">
        <v>#N/A</v>
      </c>
      <c r="T103" s="9">
        <v>101.5218</v>
      </c>
    </row>
    <row r="104" spans="1:20" x14ac:dyDescent="0.25">
      <c r="A104" t="s">
        <v>752</v>
      </c>
      <c r="B104" s="2">
        <v>28215</v>
      </c>
      <c r="C104" s="4">
        <v>58.4</v>
      </c>
      <c r="D104" s="4">
        <v>63.5</v>
      </c>
      <c r="E104" s="4">
        <v>54.7</v>
      </c>
      <c r="F104" s="4" t="e">
        <v>#N/A</v>
      </c>
      <c r="G104" s="5">
        <v>81391</v>
      </c>
      <c r="H104" s="3">
        <v>5.33</v>
      </c>
      <c r="I104" s="4">
        <v>10167.200000000001</v>
      </c>
      <c r="J104" s="5" t="e">
        <v>#N/A</v>
      </c>
      <c r="K104" s="9">
        <v>46.628599999999999</v>
      </c>
      <c r="L104" s="5">
        <v>172</v>
      </c>
      <c r="M104" s="5" t="e">
        <v>#N/A</v>
      </c>
      <c r="N104" s="5">
        <v>32571</v>
      </c>
      <c r="O104" s="5">
        <v>-1</v>
      </c>
      <c r="P104" s="10">
        <v>59.6</v>
      </c>
      <c r="Q104" s="10">
        <v>60</v>
      </c>
      <c r="R104" s="4">
        <v>64.7</v>
      </c>
      <c r="S104" s="4" t="e">
        <v>#N/A</v>
      </c>
      <c r="T104" s="9">
        <v>101.696</v>
      </c>
    </row>
    <row r="105" spans="1:20" x14ac:dyDescent="0.25">
      <c r="A105" t="s">
        <v>753</v>
      </c>
      <c r="B105" s="2">
        <v>28245</v>
      </c>
      <c r="C105" s="4">
        <v>56.9</v>
      </c>
      <c r="D105" s="4">
        <v>60.3</v>
      </c>
      <c r="E105" s="4">
        <v>54.4</v>
      </c>
      <c r="F105" s="4" t="e">
        <v>#N/A</v>
      </c>
      <c r="G105" s="5">
        <v>81729</v>
      </c>
      <c r="H105" s="3">
        <v>5.37</v>
      </c>
      <c r="I105" s="4">
        <v>9954.7000000000007</v>
      </c>
      <c r="J105" s="5" t="e">
        <v>#N/A</v>
      </c>
      <c r="K105" s="9">
        <v>47.050800000000002</v>
      </c>
      <c r="L105" s="5">
        <v>158</v>
      </c>
      <c r="M105" s="5" t="e">
        <v>#N/A</v>
      </c>
      <c r="N105" s="5">
        <v>34294</v>
      </c>
      <c r="O105" s="5">
        <v>-1</v>
      </c>
      <c r="P105" s="10">
        <v>60</v>
      </c>
      <c r="Q105" s="10">
        <v>60.3</v>
      </c>
      <c r="R105" s="4">
        <v>65</v>
      </c>
      <c r="S105" s="4" t="e">
        <v>#N/A</v>
      </c>
      <c r="T105" s="9">
        <v>101.80759999999999</v>
      </c>
    </row>
    <row r="106" spans="1:20" x14ac:dyDescent="0.25">
      <c r="A106" t="s">
        <v>754</v>
      </c>
      <c r="B106" s="2">
        <v>28276</v>
      </c>
      <c r="C106" s="4">
        <v>59.7</v>
      </c>
      <c r="D106" s="4">
        <v>64.5</v>
      </c>
      <c r="E106" s="4">
        <v>53.2</v>
      </c>
      <c r="F106" s="4" t="e">
        <v>#N/A</v>
      </c>
      <c r="G106" s="5">
        <v>82089</v>
      </c>
      <c r="H106" s="3">
        <v>5.4</v>
      </c>
      <c r="I106" s="4">
        <v>10531</v>
      </c>
      <c r="J106" s="5" t="e">
        <v>#N/A</v>
      </c>
      <c r="K106" s="9">
        <v>47.450899999999997</v>
      </c>
      <c r="L106" s="5">
        <v>164</v>
      </c>
      <c r="M106" s="5" t="e">
        <v>#N/A</v>
      </c>
      <c r="N106" s="5">
        <v>35915</v>
      </c>
      <c r="O106" s="5">
        <v>-1</v>
      </c>
      <c r="P106" s="10">
        <v>60.2</v>
      </c>
      <c r="Q106" s="10">
        <v>60.6</v>
      </c>
      <c r="R106" s="4">
        <v>65.3</v>
      </c>
      <c r="S106" s="4" t="e">
        <v>#N/A</v>
      </c>
      <c r="T106" s="9">
        <v>101.85509999999999</v>
      </c>
    </row>
    <row r="107" spans="1:20" x14ac:dyDescent="0.25">
      <c r="A107" t="s">
        <v>755</v>
      </c>
      <c r="B107" s="2">
        <v>28306</v>
      </c>
      <c r="C107" s="4">
        <v>56.8</v>
      </c>
      <c r="D107" s="4">
        <v>58.1</v>
      </c>
      <c r="E107" s="4">
        <v>52.6</v>
      </c>
      <c r="F107" s="4" t="e">
        <v>#N/A</v>
      </c>
      <c r="G107" s="5">
        <v>82488</v>
      </c>
      <c r="H107" s="3">
        <v>5.43</v>
      </c>
      <c r="I107" s="4">
        <v>10096.200000000001</v>
      </c>
      <c r="J107" s="5" t="e">
        <v>#N/A</v>
      </c>
      <c r="K107" s="9">
        <v>47.800800000000002</v>
      </c>
      <c r="L107" s="5">
        <v>158</v>
      </c>
      <c r="M107" s="5" t="e">
        <v>#N/A</v>
      </c>
      <c r="N107" s="5">
        <v>33753</v>
      </c>
      <c r="O107" s="5">
        <v>-1</v>
      </c>
      <c r="P107" s="10">
        <v>60.5</v>
      </c>
      <c r="Q107" s="10">
        <v>61</v>
      </c>
      <c r="R107" s="4">
        <v>65.7</v>
      </c>
      <c r="S107" s="4" t="e">
        <v>#N/A</v>
      </c>
      <c r="T107" s="9">
        <v>101.8403</v>
      </c>
    </row>
    <row r="108" spans="1:20" x14ac:dyDescent="0.25">
      <c r="A108" t="s">
        <v>756</v>
      </c>
      <c r="B108" s="2">
        <v>28337</v>
      </c>
      <c r="C108" s="4">
        <v>57.7</v>
      </c>
      <c r="D108" s="4">
        <v>58.9</v>
      </c>
      <c r="E108" s="4">
        <v>52</v>
      </c>
      <c r="F108" s="4" t="e">
        <v>#N/A</v>
      </c>
      <c r="G108" s="5">
        <v>82836</v>
      </c>
      <c r="H108" s="3">
        <v>5.46</v>
      </c>
      <c r="I108" s="4">
        <v>10380.1</v>
      </c>
      <c r="J108" s="5" t="e">
        <v>#N/A</v>
      </c>
      <c r="K108" s="9">
        <v>47.882199999999997</v>
      </c>
      <c r="L108" s="5">
        <v>172</v>
      </c>
      <c r="M108" s="5" t="e">
        <v>#N/A</v>
      </c>
      <c r="N108" s="5">
        <v>34541</v>
      </c>
      <c r="O108" s="5">
        <v>-1</v>
      </c>
      <c r="P108" s="10">
        <v>60.8</v>
      </c>
      <c r="Q108" s="10">
        <v>61.2</v>
      </c>
      <c r="R108" s="4">
        <v>66</v>
      </c>
      <c r="S108" s="4" t="e">
        <v>#N/A</v>
      </c>
      <c r="T108" s="9">
        <v>101.7774</v>
      </c>
    </row>
    <row r="109" spans="1:20" x14ac:dyDescent="0.25">
      <c r="A109" t="s">
        <v>757</v>
      </c>
      <c r="B109" s="2">
        <v>28368</v>
      </c>
      <c r="C109" s="4">
        <v>54.9</v>
      </c>
      <c r="D109" s="4">
        <v>58.8</v>
      </c>
      <c r="E109" s="4">
        <v>50</v>
      </c>
      <c r="F109" s="4" t="e">
        <v>#N/A</v>
      </c>
      <c r="G109" s="5">
        <v>83074</v>
      </c>
      <c r="H109" s="3">
        <v>5.48</v>
      </c>
      <c r="I109" s="4">
        <v>9697.9</v>
      </c>
      <c r="J109" s="5" t="e">
        <v>#N/A</v>
      </c>
      <c r="K109" s="9">
        <v>47.892200000000003</v>
      </c>
      <c r="L109" s="5">
        <v>168</v>
      </c>
      <c r="M109" s="5" t="e">
        <v>#N/A</v>
      </c>
      <c r="N109" s="5">
        <v>34211</v>
      </c>
      <c r="O109" s="5">
        <v>-1</v>
      </c>
      <c r="P109" s="10">
        <v>61.1</v>
      </c>
      <c r="Q109" s="10">
        <v>61.5</v>
      </c>
      <c r="R109" s="4">
        <v>66.599999999999994</v>
      </c>
      <c r="S109" s="4" t="e">
        <v>#N/A</v>
      </c>
      <c r="T109" s="9">
        <v>101.6814</v>
      </c>
    </row>
    <row r="110" spans="1:20" x14ac:dyDescent="0.25">
      <c r="A110" t="s">
        <v>758</v>
      </c>
      <c r="B110" s="2">
        <v>28398</v>
      </c>
      <c r="C110" s="4">
        <v>53.9</v>
      </c>
      <c r="D110" s="4">
        <v>57</v>
      </c>
      <c r="E110" s="4">
        <v>44.8</v>
      </c>
      <c r="F110" s="4" t="e">
        <v>#N/A</v>
      </c>
      <c r="G110" s="5">
        <v>83532</v>
      </c>
      <c r="H110" s="3">
        <v>5.51</v>
      </c>
      <c r="I110" s="4">
        <v>11043.8</v>
      </c>
      <c r="J110" s="5" t="e">
        <v>#N/A</v>
      </c>
      <c r="K110" s="9">
        <v>48.118400000000001</v>
      </c>
      <c r="L110" s="5">
        <v>162</v>
      </c>
      <c r="M110" s="5" t="e">
        <v>#N/A</v>
      </c>
      <c r="N110" s="5">
        <v>34714</v>
      </c>
      <c r="O110" s="5">
        <v>-1</v>
      </c>
      <c r="P110" s="10">
        <v>61.3</v>
      </c>
      <c r="Q110" s="10">
        <v>61.8</v>
      </c>
      <c r="R110" s="4">
        <v>67</v>
      </c>
      <c r="S110" s="4" t="e">
        <v>#N/A</v>
      </c>
      <c r="T110" s="9">
        <v>101.58</v>
      </c>
    </row>
    <row r="111" spans="1:20" x14ac:dyDescent="0.25">
      <c r="A111" t="s">
        <v>759</v>
      </c>
      <c r="B111" s="2">
        <v>28429</v>
      </c>
      <c r="C111" s="4">
        <v>55.4</v>
      </c>
      <c r="D111" s="4">
        <v>57.1</v>
      </c>
      <c r="E111" s="4">
        <v>47.9</v>
      </c>
      <c r="F111" s="4" t="e">
        <v>#N/A</v>
      </c>
      <c r="G111" s="5">
        <v>83794</v>
      </c>
      <c r="H111" s="3">
        <v>5.56</v>
      </c>
      <c r="I111" s="4">
        <v>9363.9</v>
      </c>
      <c r="J111" s="5" t="e">
        <v>#N/A</v>
      </c>
      <c r="K111" s="9">
        <v>48.230699999999999</v>
      </c>
      <c r="L111" s="5">
        <v>170</v>
      </c>
      <c r="M111" s="5" t="e">
        <v>#N/A</v>
      </c>
      <c r="N111" s="5">
        <v>38788</v>
      </c>
      <c r="O111" s="5">
        <v>-1</v>
      </c>
      <c r="P111" s="10">
        <v>61.6</v>
      </c>
      <c r="Q111" s="10">
        <v>62</v>
      </c>
      <c r="R111" s="4">
        <v>67.599999999999994</v>
      </c>
      <c r="S111" s="4" t="e">
        <v>#N/A</v>
      </c>
      <c r="T111" s="9">
        <v>101.4902</v>
      </c>
    </row>
    <row r="112" spans="1:20" x14ac:dyDescent="0.25">
      <c r="A112" t="s">
        <v>760</v>
      </c>
      <c r="B112" s="2">
        <v>28459</v>
      </c>
      <c r="C112" s="4">
        <v>56.1</v>
      </c>
      <c r="D112" s="4">
        <v>59.2</v>
      </c>
      <c r="E112" s="4">
        <v>48</v>
      </c>
      <c r="F112" s="4" t="e">
        <v>#N/A</v>
      </c>
      <c r="G112" s="5">
        <v>84173</v>
      </c>
      <c r="H112" s="3">
        <v>5.59</v>
      </c>
      <c r="I112" s="4">
        <v>9486.1</v>
      </c>
      <c r="J112" s="5" t="e">
        <v>#N/A</v>
      </c>
      <c r="K112" s="9">
        <v>48.262300000000003</v>
      </c>
      <c r="L112" s="5">
        <v>170</v>
      </c>
      <c r="M112" s="5" t="e">
        <v>#N/A</v>
      </c>
      <c r="N112" s="5">
        <v>36813</v>
      </c>
      <c r="O112" s="5">
        <v>-1</v>
      </c>
      <c r="P112" s="10">
        <v>62</v>
      </c>
      <c r="Q112" s="10">
        <v>62.3</v>
      </c>
      <c r="R112" s="4">
        <v>68.099999999999994</v>
      </c>
      <c r="S112" s="4" t="e">
        <v>#N/A</v>
      </c>
      <c r="T112" s="9">
        <v>101.40940000000001</v>
      </c>
    </row>
    <row r="113" spans="1:20" x14ac:dyDescent="0.25">
      <c r="A113" t="s">
        <v>761</v>
      </c>
      <c r="B113" s="2">
        <v>28490</v>
      </c>
      <c r="C113" s="4">
        <v>59.8</v>
      </c>
      <c r="D113" s="4">
        <v>60.7</v>
      </c>
      <c r="E113" s="4">
        <v>48.9</v>
      </c>
      <c r="F113" s="4" t="e">
        <v>#N/A</v>
      </c>
      <c r="G113" s="5">
        <v>84408</v>
      </c>
      <c r="H113" s="3">
        <v>5.61</v>
      </c>
      <c r="I113" s="4">
        <v>11001.3</v>
      </c>
      <c r="J113" s="5" t="e">
        <v>#N/A</v>
      </c>
      <c r="K113" s="9">
        <v>48.330300000000001</v>
      </c>
      <c r="L113" s="5">
        <v>179</v>
      </c>
      <c r="M113" s="5" t="e">
        <v>#N/A</v>
      </c>
      <c r="N113" s="5">
        <v>35246</v>
      </c>
      <c r="O113" s="5">
        <v>-1</v>
      </c>
      <c r="P113" s="10">
        <v>62.3</v>
      </c>
      <c r="Q113" s="10">
        <v>62.7</v>
      </c>
      <c r="R113" s="4">
        <v>68.599999999999994</v>
      </c>
      <c r="S113" s="4" t="e">
        <v>#N/A</v>
      </c>
      <c r="T113" s="9">
        <v>101.34610000000001</v>
      </c>
    </row>
    <row r="114" spans="1:20" x14ac:dyDescent="0.25">
      <c r="A114" t="s">
        <v>762</v>
      </c>
      <c r="B114" s="2">
        <v>28521</v>
      </c>
      <c r="C114" s="4">
        <v>57.4</v>
      </c>
      <c r="D114" s="4">
        <v>60.6</v>
      </c>
      <c r="E114" s="4">
        <v>54</v>
      </c>
      <c r="F114" s="4" t="e">
        <v>#N/A</v>
      </c>
      <c r="G114" s="5">
        <v>84595</v>
      </c>
      <c r="H114" s="3">
        <v>5.66</v>
      </c>
      <c r="I114" s="4">
        <v>9868.4</v>
      </c>
      <c r="J114" s="5" t="e">
        <v>#N/A</v>
      </c>
      <c r="K114" s="9">
        <v>47.671999999999997</v>
      </c>
      <c r="L114" s="5">
        <v>143</v>
      </c>
      <c r="M114" s="5" t="e">
        <v>#N/A</v>
      </c>
      <c r="N114" s="5">
        <v>37943</v>
      </c>
      <c r="O114" s="5">
        <v>-1</v>
      </c>
      <c r="P114" s="10">
        <v>62.7</v>
      </c>
      <c r="Q114" s="10">
        <v>63.1</v>
      </c>
      <c r="R114" s="4">
        <v>68.8</v>
      </c>
      <c r="S114" s="4" t="e">
        <v>#N/A</v>
      </c>
      <c r="T114" s="9">
        <v>101.31789999999999</v>
      </c>
    </row>
    <row r="115" spans="1:20" x14ac:dyDescent="0.25">
      <c r="A115" t="s">
        <v>763</v>
      </c>
      <c r="B115" s="2">
        <v>28549</v>
      </c>
      <c r="C115" s="4">
        <v>55.9</v>
      </c>
      <c r="D115" s="4">
        <v>56.2</v>
      </c>
      <c r="E115" s="4">
        <v>54</v>
      </c>
      <c r="F115" s="4" t="e">
        <v>#N/A</v>
      </c>
      <c r="G115" s="5">
        <v>84948</v>
      </c>
      <c r="H115" s="3">
        <v>5.69</v>
      </c>
      <c r="I115" s="4">
        <v>9945.5</v>
      </c>
      <c r="J115" s="5" t="e">
        <v>#N/A</v>
      </c>
      <c r="K115" s="9">
        <v>47.916400000000003</v>
      </c>
      <c r="L115" s="5">
        <v>145</v>
      </c>
      <c r="M115" s="5" t="e">
        <v>#N/A</v>
      </c>
      <c r="N115" s="5">
        <v>36264</v>
      </c>
      <c r="O115" s="5">
        <v>-1</v>
      </c>
      <c r="P115" s="10">
        <v>63</v>
      </c>
      <c r="Q115" s="10">
        <v>63.4</v>
      </c>
      <c r="R115" s="4">
        <v>69.099999999999994</v>
      </c>
      <c r="S115" s="4" t="e">
        <v>#N/A</v>
      </c>
      <c r="T115" s="9">
        <v>101.3536</v>
      </c>
    </row>
    <row r="116" spans="1:20" x14ac:dyDescent="0.25">
      <c r="A116" t="s">
        <v>764</v>
      </c>
      <c r="B116" s="2">
        <v>28580</v>
      </c>
      <c r="C116" s="4">
        <v>55</v>
      </c>
      <c r="D116" s="4">
        <v>56.6</v>
      </c>
      <c r="E116" s="4">
        <v>44</v>
      </c>
      <c r="F116" s="4" t="e">
        <v>#N/A</v>
      </c>
      <c r="G116" s="5">
        <v>85461</v>
      </c>
      <c r="H116" s="3">
        <v>5.73</v>
      </c>
      <c r="I116" s="4">
        <v>11149.6</v>
      </c>
      <c r="J116" s="5" t="e">
        <v>#N/A</v>
      </c>
      <c r="K116" s="9">
        <v>48.819200000000002</v>
      </c>
      <c r="L116" s="5">
        <v>169</v>
      </c>
      <c r="M116" s="5" t="e">
        <v>#N/A</v>
      </c>
      <c r="N116" s="5">
        <v>37714</v>
      </c>
      <c r="O116" s="5">
        <v>-1</v>
      </c>
      <c r="P116" s="10">
        <v>63.4</v>
      </c>
      <c r="Q116" s="10">
        <v>63.8</v>
      </c>
      <c r="R116" s="4">
        <v>69.599999999999994</v>
      </c>
      <c r="S116" s="4" t="e">
        <v>#N/A</v>
      </c>
      <c r="T116" s="9">
        <v>101.4862</v>
      </c>
    </row>
    <row r="117" spans="1:20" x14ac:dyDescent="0.25">
      <c r="A117" t="s">
        <v>765</v>
      </c>
      <c r="B117" s="2">
        <v>28610</v>
      </c>
      <c r="C117" s="4">
        <v>57.7</v>
      </c>
      <c r="D117" s="4">
        <v>60.2</v>
      </c>
      <c r="E117" s="4">
        <v>52.4</v>
      </c>
      <c r="F117" s="4" t="e">
        <v>#N/A</v>
      </c>
      <c r="G117" s="5">
        <v>86163</v>
      </c>
      <c r="H117" s="3">
        <v>5.79</v>
      </c>
      <c r="I117" s="4">
        <v>11632.1</v>
      </c>
      <c r="J117" s="5" t="e">
        <v>#N/A</v>
      </c>
      <c r="K117" s="9">
        <v>49.839300000000001</v>
      </c>
      <c r="L117" s="5">
        <v>183</v>
      </c>
      <c r="M117" s="5" t="e">
        <v>#N/A</v>
      </c>
      <c r="N117" s="5">
        <v>37451</v>
      </c>
      <c r="O117" s="5">
        <v>-1</v>
      </c>
      <c r="P117" s="10">
        <v>63.9</v>
      </c>
      <c r="Q117" s="10">
        <v>64.3</v>
      </c>
      <c r="R117" s="4">
        <v>69.900000000000006</v>
      </c>
      <c r="S117" s="4" t="e">
        <v>#N/A</v>
      </c>
      <c r="T117" s="9">
        <v>101.6724</v>
      </c>
    </row>
    <row r="118" spans="1:20" x14ac:dyDescent="0.25">
      <c r="A118" t="s">
        <v>766</v>
      </c>
      <c r="B118" s="2">
        <v>28641</v>
      </c>
      <c r="C118" s="4">
        <v>60.2</v>
      </c>
      <c r="D118" s="4">
        <v>63.9</v>
      </c>
      <c r="E118" s="4">
        <v>54.5</v>
      </c>
      <c r="F118" s="4" t="e">
        <v>#N/A</v>
      </c>
      <c r="G118" s="5">
        <v>86509</v>
      </c>
      <c r="H118" s="3">
        <v>5.82</v>
      </c>
      <c r="I118" s="4">
        <v>11787.3</v>
      </c>
      <c r="J118" s="5" t="e">
        <v>#N/A</v>
      </c>
      <c r="K118" s="9">
        <v>50.010599999999997</v>
      </c>
      <c r="L118" s="5">
        <v>173</v>
      </c>
      <c r="M118" s="5" t="e">
        <v>#N/A</v>
      </c>
      <c r="N118" s="5">
        <v>36580</v>
      </c>
      <c r="O118" s="5">
        <v>-1</v>
      </c>
      <c r="P118" s="10">
        <v>64.5</v>
      </c>
      <c r="Q118" s="10">
        <v>64.7</v>
      </c>
      <c r="R118" s="4">
        <v>70.5</v>
      </c>
      <c r="S118" s="4" t="e">
        <v>#N/A</v>
      </c>
      <c r="T118" s="9">
        <v>101.8532</v>
      </c>
    </row>
    <row r="119" spans="1:20" x14ac:dyDescent="0.25">
      <c r="A119" t="s">
        <v>767</v>
      </c>
      <c r="B119" s="2">
        <v>28671</v>
      </c>
      <c r="C119" s="4">
        <v>60.5</v>
      </c>
      <c r="D119" s="4">
        <v>63.6</v>
      </c>
      <c r="E119" s="4">
        <v>54.2</v>
      </c>
      <c r="F119" s="4" t="e">
        <v>#N/A</v>
      </c>
      <c r="G119" s="5">
        <v>86951</v>
      </c>
      <c r="H119" s="3">
        <v>5.87</v>
      </c>
      <c r="I119" s="4">
        <v>12267.6</v>
      </c>
      <c r="J119" s="5" t="e">
        <v>#N/A</v>
      </c>
      <c r="K119" s="9">
        <v>50.355600000000003</v>
      </c>
      <c r="L119" s="5">
        <v>173</v>
      </c>
      <c r="M119" s="5" t="e">
        <v>#N/A</v>
      </c>
      <c r="N119" s="5">
        <v>37612</v>
      </c>
      <c r="O119" s="5">
        <v>-1</v>
      </c>
      <c r="P119" s="10">
        <v>65</v>
      </c>
      <c r="Q119" s="10">
        <v>65.2</v>
      </c>
      <c r="R119" s="4">
        <v>71</v>
      </c>
      <c r="S119" s="4" t="e">
        <v>#N/A</v>
      </c>
      <c r="T119" s="9">
        <v>101.98699999999999</v>
      </c>
    </row>
    <row r="120" spans="1:20" x14ac:dyDescent="0.25">
      <c r="A120" t="s">
        <v>768</v>
      </c>
      <c r="B120" s="2">
        <v>28702</v>
      </c>
      <c r="C120" s="4">
        <v>62.2</v>
      </c>
      <c r="D120" s="4">
        <v>64.7</v>
      </c>
      <c r="E120" s="4">
        <v>57.7</v>
      </c>
      <c r="F120" s="4" t="e">
        <v>#N/A</v>
      </c>
      <c r="G120" s="5">
        <v>87205</v>
      </c>
      <c r="H120" s="3">
        <v>5.9</v>
      </c>
      <c r="I120" s="4">
        <v>11668.6</v>
      </c>
      <c r="J120" s="5" t="e">
        <v>#N/A</v>
      </c>
      <c r="K120" s="9">
        <v>50.337200000000003</v>
      </c>
      <c r="L120" s="5">
        <v>174</v>
      </c>
      <c r="M120" s="5" t="e">
        <v>#N/A</v>
      </c>
      <c r="N120" s="5">
        <v>38846</v>
      </c>
      <c r="O120" s="5">
        <v>-1</v>
      </c>
      <c r="P120" s="10">
        <v>65.5</v>
      </c>
      <c r="Q120" s="10">
        <v>65.599999999999994</v>
      </c>
      <c r="R120" s="4">
        <v>71.5</v>
      </c>
      <c r="S120" s="4" t="e">
        <v>#N/A</v>
      </c>
      <c r="T120" s="9">
        <v>102.0505</v>
      </c>
    </row>
    <row r="121" spans="1:20" x14ac:dyDescent="0.25">
      <c r="A121" t="s">
        <v>769</v>
      </c>
      <c r="B121" s="2">
        <v>28733</v>
      </c>
      <c r="C121" s="4">
        <v>60.3</v>
      </c>
      <c r="D121" s="4">
        <v>61.3</v>
      </c>
      <c r="E121" s="4">
        <v>55.4</v>
      </c>
      <c r="F121" s="4" t="e">
        <v>#N/A</v>
      </c>
      <c r="G121" s="5">
        <v>87481</v>
      </c>
      <c r="H121" s="3">
        <v>5.93</v>
      </c>
      <c r="I121" s="4">
        <v>12290.6</v>
      </c>
      <c r="J121" s="5" t="e">
        <v>#N/A</v>
      </c>
      <c r="K121" s="9">
        <v>50.521799999999999</v>
      </c>
      <c r="L121" s="5">
        <v>166</v>
      </c>
      <c r="M121" s="5" t="e">
        <v>#N/A</v>
      </c>
      <c r="N121" s="5">
        <v>38858</v>
      </c>
      <c r="O121" s="5">
        <v>-1</v>
      </c>
      <c r="P121" s="10">
        <v>65.900000000000006</v>
      </c>
      <c r="Q121" s="10">
        <v>66.099999999999994</v>
      </c>
      <c r="R121" s="4">
        <v>72</v>
      </c>
      <c r="S121" s="4" t="e">
        <v>#N/A</v>
      </c>
      <c r="T121" s="9">
        <v>102.0339</v>
      </c>
    </row>
    <row r="122" spans="1:20" x14ac:dyDescent="0.25">
      <c r="A122" t="s">
        <v>770</v>
      </c>
      <c r="B122" s="2">
        <v>28763</v>
      </c>
      <c r="C122" s="4">
        <v>60.5</v>
      </c>
      <c r="D122" s="4">
        <v>61.3</v>
      </c>
      <c r="E122" s="4">
        <v>54.5</v>
      </c>
      <c r="F122" s="4" t="e">
        <v>#N/A</v>
      </c>
      <c r="G122" s="5">
        <v>87618</v>
      </c>
      <c r="H122" s="3">
        <v>5.97</v>
      </c>
      <c r="I122" s="4">
        <v>13287.8</v>
      </c>
      <c r="J122" s="5" t="e">
        <v>#N/A</v>
      </c>
      <c r="K122" s="9">
        <v>50.663600000000002</v>
      </c>
      <c r="L122" s="5">
        <v>164</v>
      </c>
      <c r="M122" s="5" t="e">
        <v>#N/A</v>
      </c>
      <c r="N122" s="5">
        <v>40559</v>
      </c>
      <c r="O122" s="5">
        <v>-1</v>
      </c>
      <c r="P122" s="10">
        <v>66.5</v>
      </c>
      <c r="Q122" s="10">
        <v>66.7</v>
      </c>
      <c r="R122" s="4">
        <v>72.599999999999994</v>
      </c>
      <c r="S122" s="4" t="e">
        <v>#N/A</v>
      </c>
      <c r="T122" s="9">
        <v>101.94370000000001</v>
      </c>
    </row>
    <row r="123" spans="1:20" x14ac:dyDescent="0.25">
      <c r="A123" t="s">
        <v>771</v>
      </c>
      <c r="B123" s="2">
        <v>28794</v>
      </c>
      <c r="C123" s="4">
        <v>60.1</v>
      </c>
      <c r="D123" s="4">
        <v>58.8</v>
      </c>
      <c r="E123" s="4">
        <v>56.1</v>
      </c>
      <c r="F123" s="4" t="e">
        <v>#N/A</v>
      </c>
      <c r="G123" s="5">
        <v>87954</v>
      </c>
      <c r="H123" s="3">
        <v>6.03</v>
      </c>
      <c r="I123" s="4">
        <v>12906.2</v>
      </c>
      <c r="J123" s="5" t="e">
        <v>#N/A</v>
      </c>
      <c r="K123" s="9">
        <v>51.072800000000001</v>
      </c>
      <c r="L123" s="5">
        <v>165</v>
      </c>
      <c r="M123" s="5" t="e">
        <v>#N/A</v>
      </c>
      <c r="N123" s="5">
        <v>41508</v>
      </c>
      <c r="O123" s="5">
        <v>-1</v>
      </c>
      <c r="P123" s="10">
        <v>67.099999999999994</v>
      </c>
      <c r="Q123" s="10">
        <v>67.2</v>
      </c>
      <c r="R123" s="4">
        <v>72.8</v>
      </c>
      <c r="S123" s="4" t="e">
        <v>#N/A</v>
      </c>
      <c r="T123" s="9">
        <v>101.7868</v>
      </c>
    </row>
    <row r="124" spans="1:20" x14ac:dyDescent="0.25">
      <c r="A124" t="s">
        <v>772</v>
      </c>
      <c r="B124" s="2">
        <v>28824</v>
      </c>
      <c r="C124" s="4">
        <v>61.3</v>
      </c>
      <c r="D124" s="4">
        <v>61.9</v>
      </c>
      <c r="E124" s="4">
        <v>56.7</v>
      </c>
      <c r="F124" s="4" t="e">
        <v>#N/A</v>
      </c>
      <c r="G124" s="5">
        <v>88391</v>
      </c>
      <c r="H124" s="3">
        <v>6.06</v>
      </c>
      <c r="I124" s="4">
        <v>13460.4</v>
      </c>
      <c r="J124" s="5" t="e">
        <v>#N/A</v>
      </c>
      <c r="K124" s="9">
        <v>51.445</v>
      </c>
      <c r="L124" s="5">
        <v>175</v>
      </c>
      <c r="M124" s="5" t="e">
        <v>#N/A</v>
      </c>
      <c r="N124" s="5">
        <v>38676</v>
      </c>
      <c r="O124" s="5">
        <v>-1</v>
      </c>
      <c r="P124" s="10">
        <v>67.5</v>
      </c>
      <c r="Q124" s="10">
        <v>67.599999999999994</v>
      </c>
      <c r="R124" s="4">
        <v>73.5</v>
      </c>
      <c r="S124" s="4" t="e">
        <v>#N/A</v>
      </c>
      <c r="T124" s="9">
        <v>101.58159999999999</v>
      </c>
    </row>
    <row r="125" spans="1:20" x14ac:dyDescent="0.25">
      <c r="A125" t="s">
        <v>773</v>
      </c>
      <c r="B125" s="2">
        <v>28855</v>
      </c>
      <c r="C125" s="4">
        <v>59.4</v>
      </c>
      <c r="D125" s="4">
        <v>59.9</v>
      </c>
      <c r="E125" s="4">
        <v>53.9</v>
      </c>
      <c r="F125" s="4" t="e">
        <v>#N/A</v>
      </c>
      <c r="G125" s="5">
        <v>88673</v>
      </c>
      <c r="H125" s="3">
        <v>6.1</v>
      </c>
      <c r="I125" s="4">
        <v>13299</v>
      </c>
      <c r="J125" s="5" t="e">
        <v>#N/A</v>
      </c>
      <c r="K125" s="9">
        <v>51.7376</v>
      </c>
      <c r="L125" s="5">
        <v>170</v>
      </c>
      <c r="M125" s="5" t="e">
        <v>#N/A</v>
      </c>
      <c r="N125" s="5">
        <v>41808</v>
      </c>
      <c r="O125" s="5">
        <v>-1</v>
      </c>
      <c r="P125" s="10">
        <v>67.900000000000006</v>
      </c>
      <c r="Q125" s="10">
        <v>68</v>
      </c>
      <c r="R125" s="4">
        <v>74</v>
      </c>
      <c r="S125" s="4" t="e">
        <v>#N/A</v>
      </c>
      <c r="T125" s="9">
        <v>101.3622</v>
      </c>
    </row>
    <row r="126" spans="1:20" x14ac:dyDescent="0.25">
      <c r="A126" t="s">
        <v>774</v>
      </c>
      <c r="B126" s="2">
        <v>28886</v>
      </c>
      <c r="C126" s="4">
        <v>58.5</v>
      </c>
      <c r="D126" s="4">
        <v>57.3</v>
      </c>
      <c r="E126" s="4">
        <v>52.3</v>
      </c>
      <c r="F126" s="4" t="e">
        <v>#N/A</v>
      </c>
      <c r="G126" s="5">
        <v>88810</v>
      </c>
      <c r="H126" s="3">
        <v>6.14</v>
      </c>
      <c r="I126" s="4">
        <v>13280.8</v>
      </c>
      <c r="J126" s="5" t="e">
        <v>#N/A</v>
      </c>
      <c r="K126" s="9">
        <v>51.392600000000002</v>
      </c>
      <c r="L126" s="5">
        <v>136</v>
      </c>
      <c r="M126" s="5" t="e">
        <v>#N/A</v>
      </c>
      <c r="N126" s="5">
        <v>39185</v>
      </c>
      <c r="O126" s="5">
        <v>-1</v>
      </c>
      <c r="P126" s="10">
        <v>68.5</v>
      </c>
      <c r="Q126" s="10">
        <v>68.5</v>
      </c>
      <c r="R126" s="4">
        <v>74.5</v>
      </c>
      <c r="S126" s="4" t="e">
        <v>#N/A</v>
      </c>
      <c r="T126" s="9">
        <v>101.1666</v>
      </c>
    </row>
    <row r="127" spans="1:20" x14ac:dyDescent="0.25">
      <c r="A127" t="s">
        <v>775</v>
      </c>
      <c r="B127" s="2">
        <v>28914</v>
      </c>
      <c r="C127" s="4">
        <v>58.2</v>
      </c>
      <c r="D127" s="4">
        <v>58.6</v>
      </c>
      <c r="E127" s="4">
        <v>51.4</v>
      </c>
      <c r="F127" s="4" t="e">
        <v>#N/A</v>
      </c>
      <c r="G127" s="5">
        <v>89054</v>
      </c>
      <c r="H127" s="3">
        <v>6.18</v>
      </c>
      <c r="I127" s="4">
        <v>13627.4</v>
      </c>
      <c r="J127" s="5" t="e">
        <v>#N/A</v>
      </c>
      <c r="K127" s="9">
        <v>51.683700000000002</v>
      </c>
      <c r="L127" s="5">
        <v>127</v>
      </c>
      <c r="M127" s="5" t="e">
        <v>#N/A</v>
      </c>
      <c r="N127" s="5">
        <v>40208</v>
      </c>
      <c r="O127" s="5">
        <v>-1</v>
      </c>
      <c r="P127" s="10">
        <v>69.2</v>
      </c>
      <c r="Q127" s="10">
        <v>69.2</v>
      </c>
      <c r="R127" s="4">
        <v>75.2</v>
      </c>
      <c r="S127" s="4" t="e">
        <v>#N/A</v>
      </c>
      <c r="T127" s="9">
        <v>101.002</v>
      </c>
    </row>
    <row r="128" spans="1:20" x14ac:dyDescent="0.25">
      <c r="A128" t="s">
        <v>776</v>
      </c>
      <c r="B128" s="2">
        <v>28945</v>
      </c>
      <c r="C128" s="4">
        <v>57.7</v>
      </c>
      <c r="D128" s="4">
        <v>56.7</v>
      </c>
      <c r="E128" s="4">
        <v>54.1</v>
      </c>
      <c r="F128" s="4" t="e">
        <v>#N/A</v>
      </c>
      <c r="G128" s="5">
        <v>89480</v>
      </c>
      <c r="H128" s="3">
        <v>6.22</v>
      </c>
      <c r="I128" s="4">
        <v>14317</v>
      </c>
      <c r="J128" s="5" t="e">
        <v>#N/A</v>
      </c>
      <c r="K128" s="9">
        <v>51.856900000000003</v>
      </c>
      <c r="L128" s="5">
        <v>154</v>
      </c>
      <c r="M128" s="5" t="e">
        <v>#N/A</v>
      </c>
      <c r="N128" s="5">
        <v>40846</v>
      </c>
      <c r="O128" s="5">
        <v>-1</v>
      </c>
      <c r="P128" s="10">
        <v>69.900000000000006</v>
      </c>
      <c r="Q128" s="10">
        <v>69.8</v>
      </c>
      <c r="R128" s="4">
        <v>75.7</v>
      </c>
      <c r="S128" s="4" t="e">
        <v>#N/A</v>
      </c>
      <c r="T128" s="9">
        <v>100.8479</v>
      </c>
    </row>
    <row r="129" spans="1:20" x14ac:dyDescent="0.25">
      <c r="A129" t="s">
        <v>777</v>
      </c>
      <c r="B129" s="2">
        <v>28975</v>
      </c>
      <c r="C129" s="4">
        <v>56.2</v>
      </c>
      <c r="D129" s="4">
        <v>55.1</v>
      </c>
      <c r="E129" s="4">
        <v>50.9</v>
      </c>
      <c r="F129" s="4" t="e">
        <v>#N/A</v>
      </c>
      <c r="G129" s="5">
        <v>89418</v>
      </c>
      <c r="H129" s="3">
        <v>6.22</v>
      </c>
      <c r="I129" s="4">
        <v>13988.2</v>
      </c>
      <c r="J129" s="5" t="e">
        <v>#N/A</v>
      </c>
      <c r="K129" s="9">
        <v>51.294499999999999</v>
      </c>
      <c r="L129" s="5">
        <v>146</v>
      </c>
      <c r="M129" s="5" t="e">
        <v>#N/A</v>
      </c>
      <c r="N129" s="5">
        <v>41807</v>
      </c>
      <c r="O129" s="5">
        <v>-1</v>
      </c>
      <c r="P129" s="10">
        <v>70.599999999999994</v>
      </c>
      <c r="Q129" s="10">
        <v>70.3</v>
      </c>
      <c r="R129" s="4">
        <v>76.400000000000006</v>
      </c>
      <c r="S129" s="4" t="e">
        <v>#N/A</v>
      </c>
      <c r="T129" s="9">
        <v>100.6767</v>
      </c>
    </row>
    <row r="130" spans="1:20" x14ac:dyDescent="0.25">
      <c r="A130" t="s">
        <v>778</v>
      </c>
      <c r="B130" s="2">
        <v>29006</v>
      </c>
      <c r="C130" s="4">
        <v>54.4</v>
      </c>
      <c r="D130" s="4">
        <v>52.1</v>
      </c>
      <c r="E130" s="4">
        <v>53.3</v>
      </c>
      <c r="F130" s="4" t="e">
        <v>#N/A</v>
      </c>
      <c r="G130" s="5">
        <v>89791</v>
      </c>
      <c r="H130" s="3">
        <v>6.28</v>
      </c>
      <c r="I130" s="4">
        <v>14106.4</v>
      </c>
      <c r="J130" s="5" t="e">
        <v>#N/A</v>
      </c>
      <c r="K130" s="9">
        <v>51.691899999999997</v>
      </c>
      <c r="L130" s="5">
        <v>156</v>
      </c>
      <c r="M130" s="5" t="e">
        <v>#N/A</v>
      </c>
      <c r="N130" s="5">
        <v>41288</v>
      </c>
      <c r="O130" s="5">
        <v>-1</v>
      </c>
      <c r="P130" s="10">
        <v>71.400000000000006</v>
      </c>
      <c r="Q130" s="10">
        <v>70.8</v>
      </c>
      <c r="R130" s="4">
        <v>76.8</v>
      </c>
      <c r="S130" s="4" t="e">
        <v>#N/A</v>
      </c>
      <c r="T130" s="9">
        <v>100.4952</v>
      </c>
    </row>
    <row r="131" spans="1:20" x14ac:dyDescent="0.25">
      <c r="A131" t="s">
        <v>779</v>
      </c>
      <c r="B131" s="2">
        <v>29036</v>
      </c>
      <c r="C131" s="4">
        <v>52.7</v>
      </c>
      <c r="D131" s="4">
        <v>49.4</v>
      </c>
      <c r="E131" s="4">
        <v>53.8</v>
      </c>
      <c r="F131" s="4" t="e">
        <v>#N/A</v>
      </c>
      <c r="G131" s="5">
        <v>90109</v>
      </c>
      <c r="H131" s="3">
        <v>6.32</v>
      </c>
      <c r="I131" s="4">
        <v>14828.4</v>
      </c>
      <c r="J131" s="5" t="e">
        <v>#N/A</v>
      </c>
      <c r="K131" s="9">
        <v>51.685000000000002</v>
      </c>
      <c r="L131" s="5">
        <v>159</v>
      </c>
      <c r="M131" s="5" t="e">
        <v>#N/A</v>
      </c>
      <c r="N131" s="5">
        <v>41416</v>
      </c>
      <c r="O131" s="5">
        <v>-1</v>
      </c>
      <c r="P131" s="10">
        <v>72.2</v>
      </c>
      <c r="Q131" s="10">
        <v>71.3</v>
      </c>
      <c r="R131" s="4">
        <v>77.3</v>
      </c>
      <c r="S131" s="4" t="e">
        <v>#N/A</v>
      </c>
      <c r="T131" s="9">
        <v>100.3005</v>
      </c>
    </row>
    <row r="132" spans="1:20" x14ac:dyDescent="0.25">
      <c r="A132" t="s">
        <v>780</v>
      </c>
      <c r="B132" s="2">
        <v>29067</v>
      </c>
      <c r="C132" s="4">
        <v>51.3</v>
      </c>
      <c r="D132" s="4">
        <v>49.8</v>
      </c>
      <c r="E132" s="4">
        <v>53.6</v>
      </c>
      <c r="F132" s="4" t="e">
        <v>#N/A</v>
      </c>
      <c r="G132" s="5">
        <v>90215</v>
      </c>
      <c r="H132" s="3">
        <v>6.36</v>
      </c>
      <c r="I132" s="4">
        <v>15706</v>
      </c>
      <c r="J132" s="5" t="e">
        <v>#N/A</v>
      </c>
      <c r="K132" s="9">
        <v>51.600499999999997</v>
      </c>
      <c r="L132" s="5">
        <v>147</v>
      </c>
      <c r="M132" s="5" t="e">
        <v>#N/A</v>
      </c>
      <c r="N132" s="5">
        <v>42270</v>
      </c>
      <c r="O132" s="5">
        <v>-1</v>
      </c>
      <c r="P132" s="10">
        <v>73</v>
      </c>
      <c r="Q132" s="10">
        <v>71.900000000000006</v>
      </c>
      <c r="R132" s="4">
        <v>77.8</v>
      </c>
      <c r="S132" s="4" t="e">
        <v>#N/A</v>
      </c>
      <c r="T132" s="9">
        <v>100.0946</v>
      </c>
    </row>
    <row r="133" spans="1:20" x14ac:dyDescent="0.25">
      <c r="A133" t="s">
        <v>781</v>
      </c>
      <c r="B133" s="2">
        <v>29098</v>
      </c>
      <c r="C133" s="4">
        <v>49.5</v>
      </c>
      <c r="D133" s="4">
        <v>46.9</v>
      </c>
      <c r="E133" s="4">
        <v>51.6</v>
      </c>
      <c r="F133" s="4" t="e">
        <v>#N/A</v>
      </c>
      <c r="G133" s="5">
        <v>90297</v>
      </c>
      <c r="H133" s="3">
        <v>6.4</v>
      </c>
      <c r="I133" s="4">
        <v>15753.5</v>
      </c>
      <c r="J133" s="5" t="e">
        <v>#N/A</v>
      </c>
      <c r="K133" s="9">
        <v>51.259500000000003</v>
      </c>
      <c r="L133" s="5">
        <v>148</v>
      </c>
      <c r="M133" s="5" t="e">
        <v>#N/A</v>
      </c>
      <c r="N133" s="5">
        <v>51280</v>
      </c>
      <c r="O133" s="5">
        <v>-1</v>
      </c>
      <c r="P133" s="10">
        <v>73.7</v>
      </c>
      <c r="Q133" s="10">
        <v>72.7</v>
      </c>
      <c r="R133" s="4">
        <v>77.8</v>
      </c>
      <c r="S133" s="4" t="e">
        <v>#N/A</v>
      </c>
      <c r="T133" s="9">
        <v>99.885800000000003</v>
      </c>
    </row>
    <row r="134" spans="1:20" x14ac:dyDescent="0.25">
      <c r="A134" t="s">
        <v>782</v>
      </c>
      <c r="B134" s="2">
        <v>29128</v>
      </c>
      <c r="C134" s="4">
        <v>49.6</v>
      </c>
      <c r="D134" s="4">
        <v>48.7</v>
      </c>
      <c r="E134" s="4">
        <v>52.3</v>
      </c>
      <c r="F134" s="4" t="e">
        <v>#N/A</v>
      </c>
      <c r="G134" s="5">
        <v>90325</v>
      </c>
      <c r="H134" s="3">
        <v>6.45</v>
      </c>
      <c r="I134" s="4">
        <v>15843.1</v>
      </c>
      <c r="J134" s="5" t="e">
        <v>#N/A</v>
      </c>
      <c r="K134" s="9">
        <v>51.322899999999997</v>
      </c>
      <c r="L134" s="5">
        <v>153</v>
      </c>
      <c r="M134" s="5" t="e">
        <v>#N/A</v>
      </c>
      <c r="N134" s="5">
        <v>34432</v>
      </c>
      <c r="O134" s="5">
        <v>-1</v>
      </c>
      <c r="P134" s="10">
        <v>74.400000000000006</v>
      </c>
      <c r="Q134" s="10">
        <v>73.3</v>
      </c>
      <c r="R134" s="4">
        <v>78.7</v>
      </c>
      <c r="S134" s="4" t="e">
        <v>#N/A</v>
      </c>
      <c r="T134" s="9">
        <v>99.659700000000001</v>
      </c>
    </row>
    <row r="135" spans="1:20" x14ac:dyDescent="0.25">
      <c r="A135" t="s">
        <v>783</v>
      </c>
      <c r="B135" s="2">
        <v>29159</v>
      </c>
      <c r="C135" s="4">
        <v>49</v>
      </c>
      <c r="D135" s="4">
        <v>47.3</v>
      </c>
      <c r="E135" s="4">
        <v>46</v>
      </c>
      <c r="F135" s="4" t="e">
        <v>#N/A</v>
      </c>
      <c r="G135" s="5">
        <v>90482</v>
      </c>
      <c r="H135" s="3">
        <v>6.47</v>
      </c>
      <c r="I135" s="4">
        <v>16700.099999999999</v>
      </c>
      <c r="J135" s="5" t="e">
        <v>#N/A</v>
      </c>
      <c r="K135" s="9">
        <v>51.594999999999999</v>
      </c>
      <c r="L135" s="5">
        <v>140</v>
      </c>
      <c r="M135" s="5" t="e">
        <v>#N/A</v>
      </c>
      <c r="N135" s="5">
        <v>43422</v>
      </c>
      <c r="O135" s="5">
        <v>-1</v>
      </c>
      <c r="P135" s="10">
        <v>75.2</v>
      </c>
      <c r="Q135" s="10">
        <v>74</v>
      </c>
      <c r="R135" s="4">
        <v>79.2</v>
      </c>
      <c r="S135" s="4" t="e">
        <v>#N/A</v>
      </c>
      <c r="T135" s="9">
        <v>99.390799999999999</v>
      </c>
    </row>
    <row r="136" spans="1:20" x14ac:dyDescent="0.25">
      <c r="A136" t="s">
        <v>784</v>
      </c>
      <c r="B136" s="2">
        <v>29189</v>
      </c>
      <c r="C136" s="4">
        <v>48</v>
      </c>
      <c r="D136" s="4">
        <v>46.5</v>
      </c>
      <c r="E136" s="4">
        <v>44.3</v>
      </c>
      <c r="F136" s="4" t="e">
        <v>#N/A</v>
      </c>
      <c r="G136" s="5">
        <v>90576</v>
      </c>
      <c r="H136" s="3">
        <v>6.51</v>
      </c>
      <c r="I136" s="4">
        <v>16938.3</v>
      </c>
      <c r="J136" s="5" t="e">
        <v>#N/A</v>
      </c>
      <c r="K136" s="9">
        <v>51.549599999999998</v>
      </c>
      <c r="L136" s="5">
        <v>127</v>
      </c>
      <c r="M136" s="5" t="e">
        <v>#N/A</v>
      </c>
      <c r="N136" s="5">
        <v>44551</v>
      </c>
      <c r="O136" s="5">
        <v>-1</v>
      </c>
      <c r="P136" s="10">
        <v>76</v>
      </c>
      <c r="Q136" s="10">
        <v>74.8</v>
      </c>
      <c r="R136" s="4">
        <v>79.8</v>
      </c>
      <c r="S136" s="4" t="e">
        <v>#N/A</v>
      </c>
      <c r="T136" s="9">
        <v>99.0822</v>
      </c>
    </row>
    <row r="137" spans="1:20" x14ac:dyDescent="0.25">
      <c r="A137" t="s">
        <v>785</v>
      </c>
      <c r="B137" s="2">
        <v>29220</v>
      </c>
      <c r="C137" s="4">
        <v>44.8</v>
      </c>
      <c r="D137" s="4">
        <v>44.3</v>
      </c>
      <c r="E137" s="4">
        <v>43.5</v>
      </c>
      <c r="F137" s="4" t="e">
        <v>#N/A</v>
      </c>
      <c r="G137" s="5">
        <v>90673</v>
      </c>
      <c r="H137" s="3">
        <v>6.57</v>
      </c>
      <c r="I137" s="4">
        <v>16753.400000000001</v>
      </c>
      <c r="J137" s="5" t="e">
        <v>#N/A</v>
      </c>
      <c r="K137" s="9">
        <v>51.598999999999997</v>
      </c>
      <c r="L137" s="5">
        <v>125</v>
      </c>
      <c r="M137" s="5" t="e">
        <v>#N/A</v>
      </c>
      <c r="N137" s="5">
        <v>45423</v>
      </c>
      <c r="O137" s="5">
        <v>-1</v>
      </c>
      <c r="P137" s="10">
        <v>76.900000000000006</v>
      </c>
      <c r="Q137" s="10">
        <v>75.7</v>
      </c>
      <c r="R137" s="4">
        <v>80.599999999999994</v>
      </c>
      <c r="S137" s="4" t="e">
        <v>#N/A</v>
      </c>
      <c r="T137" s="9">
        <v>98.745000000000005</v>
      </c>
    </row>
    <row r="138" spans="1:20" x14ac:dyDescent="0.25">
      <c r="A138" t="s">
        <v>12</v>
      </c>
      <c r="B138" s="2">
        <v>29251</v>
      </c>
      <c r="C138" s="4">
        <v>46.2</v>
      </c>
      <c r="D138" s="4">
        <v>47.1</v>
      </c>
      <c r="E138" s="4">
        <v>44.5</v>
      </c>
      <c r="F138" s="4" t="e">
        <v>#N/A</v>
      </c>
      <c r="G138" s="5">
        <v>90802</v>
      </c>
      <c r="H138" s="3">
        <v>6.57</v>
      </c>
      <c r="I138" s="4">
        <v>17419.400000000001</v>
      </c>
      <c r="J138" s="5" t="e">
        <v>#N/A</v>
      </c>
      <c r="K138" s="9">
        <v>51.822699999999998</v>
      </c>
      <c r="L138" s="5">
        <v>112</v>
      </c>
      <c r="M138" s="5" t="e">
        <v>#N/A</v>
      </c>
      <c r="N138" s="5">
        <v>45906</v>
      </c>
      <c r="O138" s="5">
        <v>1</v>
      </c>
      <c r="P138" s="10">
        <v>78</v>
      </c>
      <c r="Q138" s="10">
        <v>76.7</v>
      </c>
      <c r="R138" s="4">
        <v>81.7</v>
      </c>
      <c r="S138" s="4" t="e">
        <v>#N/A</v>
      </c>
      <c r="T138" s="9">
        <v>98.383700000000005</v>
      </c>
    </row>
    <row r="139" spans="1:20" x14ac:dyDescent="0.25">
      <c r="A139" t="s">
        <v>73</v>
      </c>
      <c r="B139" s="2">
        <v>29280</v>
      </c>
      <c r="C139" s="4">
        <v>50.2</v>
      </c>
      <c r="D139" s="4">
        <v>51.6</v>
      </c>
      <c r="E139" s="4">
        <v>46.5</v>
      </c>
      <c r="F139" s="4" t="e">
        <v>#N/A</v>
      </c>
      <c r="G139" s="5">
        <v>90882</v>
      </c>
      <c r="H139" s="3">
        <v>6.63</v>
      </c>
      <c r="I139" s="4">
        <v>16984.400000000001</v>
      </c>
      <c r="J139" s="5" t="e">
        <v>#N/A</v>
      </c>
      <c r="K139" s="9">
        <v>51.8523</v>
      </c>
      <c r="L139" s="5">
        <v>113</v>
      </c>
      <c r="M139" s="5" t="e">
        <v>#N/A</v>
      </c>
      <c r="N139" s="5">
        <v>45932</v>
      </c>
      <c r="O139" s="5">
        <v>1</v>
      </c>
      <c r="P139" s="10">
        <v>79</v>
      </c>
      <c r="Q139" s="10">
        <v>77.5</v>
      </c>
      <c r="R139" s="4">
        <v>82.3</v>
      </c>
      <c r="S139" s="4" t="e">
        <v>#N/A</v>
      </c>
      <c r="T139" s="9">
        <v>97.993499999999997</v>
      </c>
    </row>
    <row r="140" spans="1:20" x14ac:dyDescent="0.25">
      <c r="A140" t="s">
        <v>74</v>
      </c>
      <c r="B140" s="2">
        <v>29311</v>
      </c>
      <c r="C140" s="4">
        <v>43.6</v>
      </c>
      <c r="D140" s="4">
        <v>43.8</v>
      </c>
      <c r="E140" s="4">
        <v>43</v>
      </c>
      <c r="F140" s="4" t="e">
        <v>#N/A</v>
      </c>
      <c r="G140" s="5">
        <v>90994</v>
      </c>
      <c r="H140" s="3">
        <v>6.7</v>
      </c>
      <c r="I140" s="4">
        <v>18265.099999999999</v>
      </c>
      <c r="J140" s="5" t="e">
        <v>#N/A</v>
      </c>
      <c r="K140" s="9">
        <v>51.686900000000001</v>
      </c>
      <c r="L140" s="5">
        <v>87</v>
      </c>
      <c r="M140" s="5" t="e">
        <v>#N/A</v>
      </c>
      <c r="N140" s="5">
        <v>48748</v>
      </c>
      <c r="O140" s="5">
        <v>1</v>
      </c>
      <c r="P140" s="10">
        <v>80.099999999999994</v>
      </c>
      <c r="Q140" s="10">
        <v>78.599999999999994</v>
      </c>
      <c r="R140" s="4">
        <v>83.1</v>
      </c>
      <c r="S140" s="4" t="e">
        <v>#N/A</v>
      </c>
      <c r="T140" s="9">
        <v>97.622900000000001</v>
      </c>
    </row>
    <row r="141" spans="1:20" x14ac:dyDescent="0.25">
      <c r="A141" t="s">
        <v>75</v>
      </c>
      <c r="B141" s="2">
        <v>29341</v>
      </c>
      <c r="C141" s="4">
        <v>37.4</v>
      </c>
      <c r="D141" s="4">
        <v>32</v>
      </c>
      <c r="E141" s="4">
        <v>45.3</v>
      </c>
      <c r="F141" s="4" t="e">
        <v>#N/A</v>
      </c>
      <c r="G141" s="5">
        <v>90850</v>
      </c>
      <c r="H141" s="3">
        <v>6.72</v>
      </c>
      <c r="I141" s="4">
        <v>18567.099999999999</v>
      </c>
      <c r="J141" s="5" t="e">
        <v>#N/A</v>
      </c>
      <c r="K141" s="9">
        <v>50.641300000000001</v>
      </c>
      <c r="L141" s="5">
        <v>88</v>
      </c>
      <c r="M141" s="5" t="e">
        <v>#N/A</v>
      </c>
      <c r="N141" s="5">
        <v>49274</v>
      </c>
      <c r="O141" s="5">
        <v>1</v>
      </c>
      <c r="P141" s="10">
        <v>80.900000000000006</v>
      </c>
      <c r="Q141" s="10">
        <v>79.5</v>
      </c>
      <c r="R141" s="4">
        <v>84.4</v>
      </c>
      <c r="S141" s="4" t="e">
        <v>#N/A</v>
      </c>
      <c r="T141" s="9">
        <v>97.417199999999994</v>
      </c>
    </row>
    <row r="142" spans="1:20" x14ac:dyDescent="0.25">
      <c r="A142" t="s">
        <v>76</v>
      </c>
      <c r="B142" s="2">
        <v>29372</v>
      </c>
      <c r="C142" s="4">
        <v>29.4</v>
      </c>
      <c r="D142" s="4">
        <v>25.6</v>
      </c>
      <c r="E142" s="4">
        <v>33.299999999999997</v>
      </c>
      <c r="F142" s="4" t="e">
        <v>#N/A</v>
      </c>
      <c r="G142" s="5">
        <v>90419</v>
      </c>
      <c r="H142" s="3">
        <v>6.76</v>
      </c>
      <c r="I142" s="4">
        <v>17646.8</v>
      </c>
      <c r="J142" s="5" t="e">
        <v>#N/A</v>
      </c>
      <c r="K142" s="9">
        <v>49.4133</v>
      </c>
      <c r="L142" s="5">
        <v>77</v>
      </c>
      <c r="M142" s="5" t="e">
        <v>#N/A</v>
      </c>
      <c r="N142" s="5">
        <v>48824</v>
      </c>
      <c r="O142" s="5">
        <v>1</v>
      </c>
      <c r="P142" s="10">
        <v>81.7</v>
      </c>
      <c r="Q142" s="10">
        <v>80.099999999999994</v>
      </c>
      <c r="R142" s="4">
        <v>84.6</v>
      </c>
      <c r="S142" s="4" t="e">
        <v>#N/A</v>
      </c>
      <c r="T142" s="9">
        <v>97.4816</v>
      </c>
    </row>
    <row r="143" spans="1:20" x14ac:dyDescent="0.25">
      <c r="A143" t="s">
        <v>77</v>
      </c>
      <c r="B143" s="2">
        <v>29402</v>
      </c>
      <c r="C143" s="4">
        <v>30.3</v>
      </c>
      <c r="D143" s="4">
        <v>24.2</v>
      </c>
      <c r="E143" s="4">
        <v>37.299999999999997</v>
      </c>
      <c r="F143" s="4" t="e">
        <v>#N/A</v>
      </c>
      <c r="G143" s="5">
        <v>90099</v>
      </c>
      <c r="H143" s="3">
        <v>6.82</v>
      </c>
      <c r="I143" s="4">
        <v>18440.3</v>
      </c>
      <c r="J143" s="5" t="e">
        <v>#N/A</v>
      </c>
      <c r="K143" s="9">
        <v>48.8003</v>
      </c>
      <c r="L143" s="5">
        <v>100</v>
      </c>
      <c r="M143" s="5" t="e">
        <v>#N/A</v>
      </c>
      <c r="N143" s="5">
        <v>51117</v>
      </c>
      <c r="O143" s="5">
        <v>1</v>
      </c>
      <c r="P143" s="10">
        <v>82.5</v>
      </c>
      <c r="Q143" s="10">
        <v>81</v>
      </c>
      <c r="R143" s="4">
        <v>85.1</v>
      </c>
      <c r="S143" s="4" t="e">
        <v>#N/A</v>
      </c>
      <c r="T143" s="9">
        <v>97.855500000000006</v>
      </c>
    </row>
    <row r="144" spans="1:20" x14ac:dyDescent="0.25">
      <c r="A144" t="s">
        <v>78</v>
      </c>
      <c r="B144" s="2">
        <v>29433</v>
      </c>
      <c r="C144" s="4">
        <v>35</v>
      </c>
      <c r="D144" s="4">
        <v>36.1</v>
      </c>
      <c r="E144" s="4">
        <v>29.5</v>
      </c>
      <c r="F144" s="4" t="e">
        <v>#N/A</v>
      </c>
      <c r="G144" s="5">
        <v>89837</v>
      </c>
      <c r="H144" s="3">
        <v>6.86</v>
      </c>
      <c r="I144" s="4">
        <v>18266.7</v>
      </c>
      <c r="J144" s="5" t="e">
        <v>#N/A</v>
      </c>
      <c r="K144" s="9">
        <v>48.481900000000003</v>
      </c>
      <c r="L144" s="5">
        <v>106</v>
      </c>
      <c r="M144" s="5" t="e">
        <v>#N/A</v>
      </c>
      <c r="N144" s="5">
        <v>51309</v>
      </c>
      <c r="O144" s="5">
        <v>1</v>
      </c>
      <c r="P144" s="10">
        <v>82.6</v>
      </c>
      <c r="Q144" s="10">
        <v>80.8</v>
      </c>
      <c r="R144" s="4">
        <v>86.2</v>
      </c>
      <c r="S144" s="4" t="e">
        <v>#N/A</v>
      </c>
      <c r="T144" s="9">
        <v>98.445700000000002</v>
      </c>
    </row>
    <row r="145" spans="1:20" x14ac:dyDescent="0.25">
      <c r="A145" t="s">
        <v>79</v>
      </c>
      <c r="B145" s="2">
        <v>29464</v>
      </c>
      <c r="C145" s="4">
        <v>45.5</v>
      </c>
      <c r="D145" s="4">
        <v>54.1</v>
      </c>
      <c r="E145" s="4">
        <v>37.6</v>
      </c>
      <c r="F145" s="4" t="e">
        <v>#N/A</v>
      </c>
      <c r="G145" s="5">
        <v>90097</v>
      </c>
      <c r="H145" s="3">
        <v>6.91</v>
      </c>
      <c r="I145" s="4">
        <v>19086.5</v>
      </c>
      <c r="J145" s="5" t="e">
        <v>#N/A</v>
      </c>
      <c r="K145" s="9">
        <v>48.612499999999997</v>
      </c>
      <c r="L145" s="5">
        <v>120</v>
      </c>
      <c r="M145" s="5" t="e">
        <v>#N/A</v>
      </c>
      <c r="N145" s="5">
        <v>53267</v>
      </c>
      <c r="O145" s="5">
        <v>-1</v>
      </c>
      <c r="P145" s="10">
        <v>83.2</v>
      </c>
      <c r="Q145" s="10">
        <v>81.3</v>
      </c>
      <c r="R145" s="4">
        <v>87</v>
      </c>
      <c r="S145" s="4" t="e">
        <v>#N/A</v>
      </c>
      <c r="T145" s="9">
        <v>99.106200000000001</v>
      </c>
    </row>
    <row r="146" spans="1:20" x14ac:dyDescent="0.25">
      <c r="A146" t="s">
        <v>80</v>
      </c>
      <c r="B146" s="2">
        <v>29494</v>
      </c>
      <c r="C146" s="4">
        <v>50.1</v>
      </c>
      <c r="D146" s="4">
        <v>53.9</v>
      </c>
      <c r="E146" s="4">
        <v>45.3</v>
      </c>
      <c r="F146" s="4" t="e">
        <v>#N/A</v>
      </c>
      <c r="G146" s="5">
        <v>90210</v>
      </c>
      <c r="H146" s="3">
        <v>6.95</v>
      </c>
      <c r="I146" s="4">
        <v>18828.400000000001</v>
      </c>
      <c r="J146" s="5" t="e">
        <v>#N/A</v>
      </c>
      <c r="K146" s="9">
        <v>49.407299999999999</v>
      </c>
      <c r="L146" s="5">
        <v>123</v>
      </c>
      <c r="M146" s="5" t="e">
        <v>#N/A</v>
      </c>
      <c r="N146" s="5">
        <v>50771</v>
      </c>
      <c r="O146" s="5">
        <v>-1</v>
      </c>
      <c r="P146" s="10">
        <v>83.9</v>
      </c>
      <c r="Q146" s="10">
        <v>82.1</v>
      </c>
      <c r="R146" s="4">
        <v>87.5</v>
      </c>
      <c r="S146" s="4" t="e">
        <v>#N/A</v>
      </c>
      <c r="T146" s="9">
        <v>99.683000000000007</v>
      </c>
    </row>
    <row r="147" spans="1:20" x14ac:dyDescent="0.25">
      <c r="A147" t="s">
        <v>81</v>
      </c>
      <c r="B147" s="2">
        <v>29525</v>
      </c>
      <c r="C147" s="4">
        <v>55.5</v>
      </c>
      <c r="D147" s="4">
        <v>63.7</v>
      </c>
      <c r="E147" s="4">
        <v>43.9</v>
      </c>
      <c r="F147" s="4" t="e">
        <v>#N/A</v>
      </c>
      <c r="G147" s="5">
        <v>90491</v>
      </c>
      <c r="H147" s="3">
        <v>7.02</v>
      </c>
      <c r="I147" s="4">
        <v>19217.400000000001</v>
      </c>
      <c r="J147" s="5" t="e">
        <v>#N/A</v>
      </c>
      <c r="K147" s="9">
        <v>50.020299999999999</v>
      </c>
      <c r="L147" s="5">
        <v>127</v>
      </c>
      <c r="M147" s="5" t="e">
        <v>#N/A</v>
      </c>
      <c r="N147" s="5">
        <v>48919</v>
      </c>
      <c r="O147" s="5">
        <v>-1</v>
      </c>
      <c r="P147" s="10">
        <v>84.7</v>
      </c>
      <c r="Q147" s="10">
        <v>83</v>
      </c>
      <c r="R147" s="4">
        <v>88.8</v>
      </c>
      <c r="S147" s="4" t="e">
        <v>#N/A</v>
      </c>
      <c r="T147" s="9">
        <v>100.0716</v>
      </c>
    </row>
    <row r="148" spans="1:20" x14ac:dyDescent="0.25">
      <c r="A148" t="s">
        <v>82</v>
      </c>
      <c r="B148" s="2">
        <v>29555</v>
      </c>
      <c r="C148" s="4">
        <v>58.2</v>
      </c>
      <c r="D148" s="4">
        <v>65.3</v>
      </c>
      <c r="E148" s="4">
        <v>42.2</v>
      </c>
      <c r="F148" s="4" t="e">
        <v>#N/A</v>
      </c>
      <c r="G148" s="5">
        <v>90748</v>
      </c>
      <c r="H148" s="3">
        <v>7.09</v>
      </c>
      <c r="I148" s="4">
        <v>18715.099999999999</v>
      </c>
      <c r="J148" s="5" t="e">
        <v>#N/A</v>
      </c>
      <c r="K148" s="9">
        <v>50.892299999999999</v>
      </c>
      <c r="L148" s="5">
        <v>126</v>
      </c>
      <c r="M148" s="5" t="e">
        <v>#N/A</v>
      </c>
      <c r="N148" s="5">
        <v>53048</v>
      </c>
      <c r="O148" s="5">
        <v>-1</v>
      </c>
      <c r="P148" s="10">
        <v>85.6</v>
      </c>
      <c r="Q148" s="10">
        <v>83.9</v>
      </c>
      <c r="R148" s="4">
        <v>89.3</v>
      </c>
      <c r="S148" s="4" t="e">
        <v>#N/A</v>
      </c>
      <c r="T148" s="9">
        <v>100.2436</v>
      </c>
    </row>
    <row r="149" spans="1:20" x14ac:dyDescent="0.25">
      <c r="A149" t="s">
        <v>83</v>
      </c>
      <c r="B149" s="2">
        <v>29586</v>
      </c>
      <c r="C149" s="4">
        <v>53</v>
      </c>
      <c r="D149" s="4">
        <v>51.2</v>
      </c>
      <c r="E149" s="4">
        <v>51.4</v>
      </c>
      <c r="F149" s="4" t="e">
        <v>#N/A</v>
      </c>
      <c r="G149" s="5">
        <v>90943</v>
      </c>
      <c r="H149" s="3">
        <v>7.13</v>
      </c>
      <c r="I149" s="4">
        <v>19250.900000000001</v>
      </c>
      <c r="J149" s="5" t="e">
        <v>#N/A</v>
      </c>
      <c r="K149" s="9">
        <v>51.188600000000001</v>
      </c>
      <c r="L149" s="5">
        <v>124</v>
      </c>
      <c r="M149" s="5" t="e">
        <v>#N/A</v>
      </c>
      <c r="N149" s="5">
        <v>47556</v>
      </c>
      <c r="O149" s="5">
        <v>-1</v>
      </c>
      <c r="P149" s="10">
        <v>86.4</v>
      </c>
      <c r="Q149" s="10">
        <v>84.9</v>
      </c>
      <c r="R149" s="4">
        <v>89.7</v>
      </c>
      <c r="S149" s="4" t="e">
        <v>#N/A</v>
      </c>
      <c r="T149" s="9">
        <v>100.242</v>
      </c>
    </row>
    <row r="150" spans="1:20" x14ac:dyDescent="0.25">
      <c r="A150" t="s">
        <v>84</v>
      </c>
      <c r="B150" s="2">
        <v>29617</v>
      </c>
      <c r="C150" s="4">
        <v>49.2</v>
      </c>
      <c r="D150" s="4">
        <v>48.7</v>
      </c>
      <c r="E150" s="4">
        <v>44.6</v>
      </c>
      <c r="F150" s="4" t="e">
        <v>#N/A</v>
      </c>
      <c r="G150" s="5">
        <v>91037</v>
      </c>
      <c r="H150" s="3">
        <v>7.19</v>
      </c>
      <c r="I150" s="4">
        <v>18902</v>
      </c>
      <c r="J150" s="5" t="e">
        <v>#N/A</v>
      </c>
      <c r="K150" s="9">
        <v>50.908499999999997</v>
      </c>
      <c r="L150" s="5">
        <v>129</v>
      </c>
      <c r="M150" s="5" t="e">
        <v>#N/A</v>
      </c>
      <c r="N150" s="5">
        <v>59768</v>
      </c>
      <c r="O150" s="5">
        <v>-1</v>
      </c>
      <c r="P150" s="10">
        <v>87.2</v>
      </c>
      <c r="Q150" s="10">
        <v>85.4</v>
      </c>
      <c r="R150" s="4">
        <v>90.8</v>
      </c>
      <c r="S150" s="4" t="e">
        <v>#N/A</v>
      </c>
      <c r="T150" s="9">
        <v>100.1431</v>
      </c>
    </row>
    <row r="151" spans="1:20" x14ac:dyDescent="0.25">
      <c r="A151" t="s">
        <v>85</v>
      </c>
      <c r="B151" s="2">
        <v>29645</v>
      </c>
      <c r="C151" s="4">
        <v>48.8</v>
      </c>
      <c r="D151" s="4">
        <v>51.1</v>
      </c>
      <c r="E151" s="4">
        <v>42.1</v>
      </c>
      <c r="F151" s="4" t="e">
        <v>#N/A</v>
      </c>
      <c r="G151" s="5">
        <v>91105</v>
      </c>
      <c r="H151" s="3">
        <v>7.23</v>
      </c>
      <c r="I151" s="4">
        <v>19788.2</v>
      </c>
      <c r="J151" s="5" t="e">
        <v>#N/A</v>
      </c>
      <c r="K151" s="9">
        <v>50.658499999999997</v>
      </c>
      <c r="L151" s="5">
        <v>104</v>
      </c>
      <c r="M151" s="5" t="e">
        <v>#N/A</v>
      </c>
      <c r="N151" s="5">
        <v>56368</v>
      </c>
      <c r="O151" s="5">
        <v>-1</v>
      </c>
      <c r="P151" s="10">
        <v>88</v>
      </c>
      <c r="Q151" s="10">
        <v>85.9</v>
      </c>
      <c r="R151" s="4">
        <v>91.7</v>
      </c>
      <c r="S151" s="4" t="e">
        <v>#N/A</v>
      </c>
      <c r="T151" s="9">
        <v>99.999499999999998</v>
      </c>
    </row>
    <row r="152" spans="1:20" x14ac:dyDescent="0.25">
      <c r="A152" t="s">
        <v>86</v>
      </c>
      <c r="B152" s="2">
        <v>29676</v>
      </c>
      <c r="C152" s="4">
        <v>49.6</v>
      </c>
      <c r="D152" s="4">
        <v>50.2</v>
      </c>
      <c r="E152" s="4">
        <v>44.7</v>
      </c>
      <c r="F152" s="4" t="e">
        <v>#N/A</v>
      </c>
      <c r="G152" s="5">
        <v>91210</v>
      </c>
      <c r="H152" s="3">
        <v>7.29</v>
      </c>
      <c r="I152" s="4">
        <v>21277.8</v>
      </c>
      <c r="J152" s="5" t="e">
        <v>#N/A</v>
      </c>
      <c r="K152" s="9">
        <v>50.9285</v>
      </c>
      <c r="L152" s="5">
        <v>109</v>
      </c>
      <c r="M152" s="5" t="e">
        <v>#N/A</v>
      </c>
      <c r="N152" s="5">
        <v>54471</v>
      </c>
      <c r="O152" s="5">
        <v>-1</v>
      </c>
      <c r="P152" s="10">
        <v>88.6</v>
      </c>
      <c r="Q152" s="10">
        <v>86.4</v>
      </c>
      <c r="R152" s="4">
        <v>92.4</v>
      </c>
      <c r="S152" s="4" t="e">
        <v>#N/A</v>
      </c>
      <c r="T152" s="9">
        <v>99.849599999999995</v>
      </c>
    </row>
    <row r="153" spans="1:20" x14ac:dyDescent="0.25">
      <c r="A153" t="s">
        <v>87</v>
      </c>
      <c r="B153" s="2">
        <v>29706</v>
      </c>
      <c r="C153" s="4">
        <v>51.6</v>
      </c>
      <c r="D153" s="4">
        <v>53.1</v>
      </c>
      <c r="E153" s="4">
        <v>44.4</v>
      </c>
      <c r="F153" s="4" t="e">
        <v>#N/A</v>
      </c>
      <c r="G153" s="5">
        <v>91283</v>
      </c>
      <c r="H153" s="3">
        <v>7.33</v>
      </c>
      <c r="I153" s="4">
        <v>19786.099999999999</v>
      </c>
      <c r="J153" s="5" t="e">
        <v>#N/A</v>
      </c>
      <c r="K153" s="9">
        <v>50.7029</v>
      </c>
      <c r="L153" s="5">
        <v>113</v>
      </c>
      <c r="M153" s="5" t="e">
        <v>#N/A</v>
      </c>
      <c r="N153" s="5">
        <v>54599</v>
      </c>
      <c r="O153" s="5">
        <v>-1</v>
      </c>
      <c r="P153" s="10">
        <v>89.1</v>
      </c>
      <c r="Q153" s="10">
        <v>87</v>
      </c>
      <c r="R153" s="4">
        <v>93.1</v>
      </c>
      <c r="S153" s="4" t="e">
        <v>#N/A</v>
      </c>
      <c r="T153" s="9">
        <v>99.662300000000002</v>
      </c>
    </row>
    <row r="154" spans="1:20" x14ac:dyDescent="0.25">
      <c r="A154" t="s">
        <v>88</v>
      </c>
      <c r="B154" s="2">
        <v>29737</v>
      </c>
      <c r="C154" s="4">
        <v>53.5</v>
      </c>
      <c r="D154" s="4">
        <v>55.7</v>
      </c>
      <c r="E154" s="4">
        <v>48.7</v>
      </c>
      <c r="F154" s="4" t="e">
        <v>#N/A</v>
      </c>
      <c r="G154" s="5">
        <v>91293</v>
      </c>
      <c r="H154" s="3">
        <v>7.37</v>
      </c>
      <c r="I154" s="4">
        <v>18899</v>
      </c>
      <c r="J154" s="5" t="e">
        <v>#N/A</v>
      </c>
      <c r="K154" s="9">
        <v>51.022799999999997</v>
      </c>
      <c r="L154" s="5">
        <v>95</v>
      </c>
      <c r="M154" s="5" t="e">
        <v>#N/A</v>
      </c>
      <c r="N154" s="5">
        <v>57345</v>
      </c>
      <c r="O154" s="5">
        <v>-1</v>
      </c>
      <c r="P154" s="10">
        <v>89.7</v>
      </c>
      <c r="Q154" s="10">
        <v>87.8</v>
      </c>
      <c r="R154" s="4">
        <v>93.8</v>
      </c>
      <c r="S154" s="4" t="e">
        <v>#N/A</v>
      </c>
      <c r="T154" s="9">
        <v>99.405500000000004</v>
      </c>
    </row>
    <row r="155" spans="1:20" x14ac:dyDescent="0.25">
      <c r="A155" t="s">
        <v>89</v>
      </c>
      <c r="B155" s="2">
        <v>29767</v>
      </c>
      <c r="C155" s="4">
        <v>50.7</v>
      </c>
      <c r="D155" s="4">
        <v>51</v>
      </c>
      <c r="E155" s="4">
        <v>49.4</v>
      </c>
      <c r="F155" s="4" t="e">
        <v>#N/A</v>
      </c>
      <c r="G155" s="5">
        <v>91490</v>
      </c>
      <c r="H155" s="3">
        <v>7.42</v>
      </c>
      <c r="I155" s="4">
        <v>19749.8</v>
      </c>
      <c r="J155" s="5" t="e">
        <v>#N/A</v>
      </c>
      <c r="K155" s="9">
        <v>51.255200000000002</v>
      </c>
      <c r="L155" s="5">
        <v>87</v>
      </c>
      <c r="M155" s="5" t="e">
        <v>#N/A</v>
      </c>
      <c r="N155" s="5">
        <v>56475</v>
      </c>
      <c r="O155" s="5">
        <v>-1</v>
      </c>
      <c r="P155" s="10">
        <v>90.5</v>
      </c>
      <c r="Q155" s="10">
        <v>88.6</v>
      </c>
      <c r="R155" s="4">
        <v>94.4</v>
      </c>
      <c r="S155" s="4" t="e">
        <v>#N/A</v>
      </c>
      <c r="T155" s="9">
        <v>99.1</v>
      </c>
    </row>
    <row r="156" spans="1:20" x14ac:dyDescent="0.25">
      <c r="A156" t="s">
        <v>90</v>
      </c>
      <c r="B156" s="2">
        <v>29798</v>
      </c>
      <c r="C156" s="4">
        <v>46.7</v>
      </c>
      <c r="D156" s="4">
        <v>47.6</v>
      </c>
      <c r="E156" s="4">
        <v>44.4</v>
      </c>
      <c r="F156" s="4" t="e">
        <v>#N/A</v>
      </c>
      <c r="G156" s="5">
        <v>91602</v>
      </c>
      <c r="H156" s="3">
        <v>7.46</v>
      </c>
      <c r="I156" s="4">
        <v>19289.400000000001</v>
      </c>
      <c r="J156" s="5" t="e">
        <v>#N/A</v>
      </c>
      <c r="K156" s="9">
        <v>51.5854</v>
      </c>
      <c r="L156" s="5">
        <v>87</v>
      </c>
      <c r="M156" s="5" t="e">
        <v>#N/A</v>
      </c>
      <c r="N156" s="5">
        <v>54598</v>
      </c>
      <c r="O156" s="5">
        <v>1</v>
      </c>
      <c r="P156" s="10">
        <v>91.5</v>
      </c>
      <c r="Q156" s="10">
        <v>89.8</v>
      </c>
      <c r="R156" s="4">
        <v>95</v>
      </c>
      <c r="S156" s="4" t="e">
        <v>#N/A</v>
      </c>
      <c r="T156" s="9">
        <v>98.784400000000005</v>
      </c>
    </row>
    <row r="157" spans="1:20" x14ac:dyDescent="0.25">
      <c r="A157" t="s">
        <v>91</v>
      </c>
      <c r="B157" s="2">
        <v>29829</v>
      </c>
      <c r="C157" s="4">
        <v>48.3</v>
      </c>
      <c r="D157" s="4">
        <v>47.2</v>
      </c>
      <c r="E157" s="4">
        <v>47.3</v>
      </c>
      <c r="F157" s="4" t="e">
        <v>#N/A</v>
      </c>
      <c r="G157" s="5">
        <v>91566</v>
      </c>
      <c r="H157" s="3">
        <v>7.53</v>
      </c>
      <c r="I157" s="4">
        <v>19030.8</v>
      </c>
      <c r="J157" s="5" t="e">
        <v>#N/A</v>
      </c>
      <c r="K157" s="9">
        <v>51.576799999999999</v>
      </c>
      <c r="L157" s="5">
        <v>78</v>
      </c>
      <c r="M157" s="5" t="e">
        <v>#N/A</v>
      </c>
      <c r="N157" s="5">
        <v>56693</v>
      </c>
      <c r="O157" s="5">
        <v>1</v>
      </c>
      <c r="P157" s="10">
        <v>92.2</v>
      </c>
      <c r="Q157" s="10">
        <v>90.7</v>
      </c>
      <c r="R157" s="4">
        <v>95.4</v>
      </c>
      <c r="S157" s="4" t="e">
        <v>#N/A</v>
      </c>
      <c r="T157" s="9">
        <v>98.463700000000003</v>
      </c>
    </row>
    <row r="158" spans="1:20" x14ac:dyDescent="0.25">
      <c r="A158" t="s">
        <v>92</v>
      </c>
      <c r="B158" s="2">
        <v>29859</v>
      </c>
      <c r="C158" s="4">
        <v>42.5</v>
      </c>
      <c r="D158" s="4">
        <v>42.2</v>
      </c>
      <c r="E158" s="4">
        <v>41.9</v>
      </c>
      <c r="F158" s="4" t="e">
        <v>#N/A</v>
      </c>
      <c r="G158" s="5">
        <v>91479</v>
      </c>
      <c r="H158" s="3">
        <v>7.57</v>
      </c>
      <c r="I158" s="4">
        <v>19550.7</v>
      </c>
      <c r="J158" s="5" t="e">
        <v>#N/A</v>
      </c>
      <c r="K158" s="9">
        <v>51.253599999999999</v>
      </c>
      <c r="L158" s="5">
        <v>76</v>
      </c>
      <c r="M158" s="5" t="e">
        <v>#N/A</v>
      </c>
      <c r="N158" s="5">
        <v>58195</v>
      </c>
      <c r="O158" s="5">
        <v>1</v>
      </c>
      <c r="P158" s="10">
        <v>93.1</v>
      </c>
      <c r="Q158" s="10">
        <v>91.8</v>
      </c>
      <c r="R158" s="4">
        <v>96.1</v>
      </c>
      <c r="S158" s="4" t="e">
        <v>#N/A</v>
      </c>
      <c r="T158" s="9">
        <v>98.121200000000002</v>
      </c>
    </row>
    <row r="159" spans="1:20" x14ac:dyDescent="0.25">
      <c r="A159" t="s">
        <v>93</v>
      </c>
      <c r="B159" s="2">
        <v>29890</v>
      </c>
      <c r="C159" s="4">
        <v>40</v>
      </c>
      <c r="D159" s="4">
        <v>40.200000000000003</v>
      </c>
      <c r="E159" s="4">
        <v>48.9</v>
      </c>
      <c r="F159" s="4" t="e">
        <v>#N/A</v>
      </c>
      <c r="G159" s="5">
        <v>91380</v>
      </c>
      <c r="H159" s="3">
        <v>7.59</v>
      </c>
      <c r="I159" s="4">
        <v>19163.2</v>
      </c>
      <c r="J159" s="5" t="e">
        <v>#N/A</v>
      </c>
      <c r="K159" s="9">
        <v>50.899799999999999</v>
      </c>
      <c r="L159" s="5">
        <v>73</v>
      </c>
      <c r="M159" s="5" t="e">
        <v>#N/A</v>
      </c>
      <c r="N159" s="5">
        <v>57692</v>
      </c>
      <c r="O159" s="5">
        <v>1</v>
      </c>
      <c r="P159" s="10">
        <v>93.4</v>
      </c>
      <c r="Q159" s="10">
        <v>92.1</v>
      </c>
      <c r="R159" s="4">
        <v>96.9</v>
      </c>
      <c r="S159" s="4" t="e">
        <v>#N/A</v>
      </c>
      <c r="T159" s="9">
        <v>97.774000000000001</v>
      </c>
    </row>
    <row r="160" spans="1:20" x14ac:dyDescent="0.25">
      <c r="A160" t="s">
        <v>94</v>
      </c>
      <c r="B160" s="2">
        <v>29920</v>
      </c>
      <c r="C160" s="4">
        <v>36.1</v>
      </c>
      <c r="D160" s="4">
        <v>32.799999999999997</v>
      </c>
      <c r="E160" s="4">
        <v>42.3</v>
      </c>
      <c r="F160" s="4" t="e">
        <v>#N/A</v>
      </c>
      <c r="G160" s="5">
        <v>91171</v>
      </c>
      <c r="H160" s="3">
        <v>7.64</v>
      </c>
      <c r="I160" s="4">
        <v>19152.900000000001</v>
      </c>
      <c r="J160" s="5" t="e">
        <v>#N/A</v>
      </c>
      <c r="K160" s="9">
        <v>50.332299999999996</v>
      </c>
      <c r="L160" s="5">
        <v>70</v>
      </c>
      <c r="M160" s="5" t="e">
        <v>#N/A</v>
      </c>
      <c r="N160" s="5">
        <v>58244</v>
      </c>
      <c r="O160" s="5">
        <v>1</v>
      </c>
      <c r="P160" s="10">
        <v>93.8</v>
      </c>
      <c r="Q160" s="10">
        <v>92.5</v>
      </c>
      <c r="R160" s="4">
        <v>97.5</v>
      </c>
      <c r="S160" s="4" t="e">
        <v>#N/A</v>
      </c>
      <c r="T160" s="9">
        <v>97.445700000000002</v>
      </c>
    </row>
    <row r="161" spans="1:20" x14ac:dyDescent="0.25">
      <c r="A161" t="s">
        <v>95</v>
      </c>
      <c r="B161" s="2">
        <v>29951</v>
      </c>
      <c r="C161" s="4">
        <v>37.799999999999997</v>
      </c>
      <c r="D161" s="4">
        <v>39.1</v>
      </c>
      <c r="E161" s="4">
        <v>37.200000000000003</v>
      </c>
      <c r="F161" s="4" t="e">
        <v>#N/A</v>
      </c>
      <c r="G161" s="5">
        <v>90893</v>
      </c>
      <c r="H161" s="3">
        <v>7.64</v>
      </c>
      <c r="I161" s="4">
        <v>18885.400000000001</v>
      </c>
      <c r="J161" s="5" t="e">
        <v>#N/A</v>
      </c>
      <c r="K161" s="9">
        <v>49.776800000000001</v>
      </c>
      <c r="L161" s="5">
        <v>76</v>
      </c>
      <c r="M161" s="5" t="e">
        <v>#N/A</v>
      </c>
      <c r="N161" s="5">
        <v>71476</v>
      </c>
      <c r="O161" s="5">
        <v>1</v>
      </c>
      <c r="P161" s="10">
        <v>94.1</v>
      </c>
      <c r="Q161" s="10">
        <v>93</v>
      </c>
      <c r="R161" s="4">
        <v>98.1</v>
      </c>
      <c r="S161" s="4" t="e">
        <v>#N/A</v>
      </c>
      <c r="T161" s="9">
        <v>97.160899999999998</v>
      </c>
    </row>
    <row r="162" spans="1:20" x14ac:dyDescent="0.25">
      <c r="A162" t="s">
        <v>96</v>
      </c>
      <c r="B162" s="2">
        <v>29982</v>
      </c>
      <c r="C162" s="4">
        <v>38.200000000000003</v>
      </c>
      <c r="D162" s="4">
        <v>39.9</v>
      </c>
      <c r="E162" s="4">
        <v>35.799999999999997</v>
      </c>
      <c r="F162" s="4" t="e">
        <v>#N/A</v>
      </c>
      <c r="G162" s="5">
        <v>90567</v>
      </c>
      <c r="H162" s="3">
        <v>7.72</v>
      </c>
      <c r="I162" s="4">
        <v>18583.599999999999</v>
      </c>
      <c r="J162" s="5" t="e">
        <v>#N/A</v>
      </c>
      <c r="K162" s="9">
        <v>48.802700000000002</v>
      </c>
      <c r="L162" s="5">
        <v>70</v>
      </c>
      <c r="M162" s="5" t="e">
        <v>#N/A</v>
      </c>
      <c r="N162" s="5">
        <v>46864</v>
      </c>
      <c r="O162" s="5">
        <v>1</v>
      </c>
      <c r="P162" s="10">
        <v>94.4</v>
      </c>
      <c r="Q162" s="10">
        <v>93.3</v>
      </c>
      <c r="R162" s="4">
        <v>98.6</v>
      </c>
      <c r="S162" s="4" t="e">
        <v>#N/A</v>
      </c>
      <c r="T162" s="9">
        <v>96.902799999999999</v>
      </c>
    </row>
    <row r="163" spans="1:20" x14ac:dyDescent="0.25">
      <c r="A163" t="s">
        <v>97</v>
      </c>
      <c r="B163" s="2">
        <v>30010</v>
      </c>
      <c r="C163" s="4">
        <v>38.299999999999997</v>
      </c>
      <c r="D163" s="4">
        <v>38.6</v>
      </c>
      <c r="E163" s="4">
        <v>34.700000000000003</v>
      </c>
      <c r="F163" s="4" t="e">
        <v>#N/A</v>
      </c>
      <c r="G163" s="5">
        <v>90562</v>
      </c>
      <c r="H163" s="3">
        <v>7.73</v>
      </c>
      <c r="I163" s="4">
        <v>18613.599999999999</v>
      </c>
      <c r="J163" s="5" t="e">
        <v>#N/A</v>
      </c>
      <c r="K163" s="9">
        <v>49.753100000000003</v>
      </c>
      <c r="L163" s="5">
        <v>72</v>
      </c>
      <c r="M163" s="5" t="e">
        <v>#N/A</v>
      </c>
      <c r="N163" s="5">
        <v>60137</v>
      </c>
      <c r="O163" s="5">
        <v>1</v>
      </c>
      <c r="P163" s="10">
        <v>94.7</v>
      </c>
      <c r="Q163" s="10">
        <v>93.8</v>
      </c>
      <c r="R163" s="4">
        <v>98.2</v>
      </c>
      <c r="S163" s="4" t="e">
        <v>#N/A</v>
      </c>
      <c r="T163" s="9">
        <v>96.653899999999993</v>
      </c>
    </row>
    <row r="164" spans="1:20" x14ac:dyDescent="0.25">
      <c r="A164" t="s">
        <v>98</v>
      </c>
      <c r="B164" s="2">
        <v>30041</v>
      </c>
      <c r="C164" s="4">
        <v>36.799999999999997</v>
      </c>
      <c r="D164" s="4">
        <v>40.4</v>
      </c>
      <c r="E164" s="4">
        <v>31.2</v>
      </c>
      <c r="F164" s="4" t="e">
        <v>#N/A</v>
      </c>
      <c r="G164" s="5">
        <v>90432</v>
      </c>
      <c r="H164" s="3">
        <v>7.76</v>
      </c>
      <c r="I164" s="4">
        <v>18461.599999999999</v>
      </c>
      <c r="J164" s="5" t="e">
        <v>#N/A</v>
      </c>
      <c r="K164" s="9">
        <v>49.384</v>
      </c>
      <c r="L164" s="5">
        <v>78</v>
      </c>
      <c r="M164" s="5" t="e">
        <v>#N/A</v>
      </c>
      <c r="N164" s="5">
        <v>60021</v>
      </c>
      <c r="O164" s="5">
        <v>1</v>
      </c>
      <c r="P164" s="10">
        <v>94.7</v>
      </c>
      <c r="Q164" s="10">
        <v>93.9</v>
      </c>
      <c r="R164" s="4">
        <v>98.7</v>
      </c>
      <c r="S164" s="4" t="e">
        <v>#N/A</v>
      </c>
      <c r="T164" s="9">
        <v>96.438299999999998</v>
      </c>
    </row>
    <row r="165" spans="1:20" x14ac:dyDescent="0.25">
      <c r="A165" t="s">
        <v>99</v>
      </c>
      <c r="B165" s="2">
        <v>30071</v>
      </c>
      <c r="C165" s="4">
        <v>37.799999999999997</v>
      </c>
      <c r="D165" s="4">
        <v>40.9</v>
      </c>
      <c r="E165" s="4">
        <v>31.5</v>
      </c>
      <c r="F165" s="4" t="e">
        <v>#N/A</v>
      </c>
      <c r="G165" s="5">
        <v>90152</v>
      </c>
      <c r="H165" s="3">
        <v>7.77</v>
      </c>
      <c r="I165" s="4">
        <v>18005.2</v>
      </c>
      <c r="J165" s="5" t="e">
        <v>#N/A</v>
      </c>
      <c r="K165" s="9">
        <v>48.949599999999997</v>
      </c>
      <c r="L165" s="5">
        <v>76</v>
      </c>
      <c r="M165" s="5" t="e">
        <v>#N/A</v>
      </c>
      <c r="N165" s="5">
        <v>60752</v>
      </c>
      <c r="O165" s="5">
        <v>1</v>
      </c>
      <c r="P165" s="10">
        <v>95</v>
      </c>
      <c r="Q165" s="10">
        <v>94.7</v>
      </c>
      <c r="R165" s="4">
        <v>99</v>
      </c>
      <c r="S165" s="4" t="e">
        <v>#N/A</v>
      </c>
      <c r="T165" s="9">
        <v>96.294300000000007</v>
      </c>
    </row>
    <row r="166" spans="1:20" x14ac:dyDescent="0.25">
      <c r="A166" t="s">
        <v>100</v>
      </c>
      <c r="B166" s="2">
        <v>30102</v>
      </c>
      <c r="C166" s="4">
        <v>35.5</v>
      </c>
      <c r="D166" s="4">
        <v>38.1</v>
      </c>
      <c r="E166" s="4">
        <v>28.8</v>
      </c>
      <c r="F166" s="4" t="e">
        <v>#N/A</v>
      </c>
      <c r="G166" s="5">
        <v>90107</v>
      </c>
      <c r="H166" s="3">
        <v>7.83</v>
      </c>
      <c r="I166" s="4">
        <v>18124.3</v>
      </c>
      <c r="J166" s="5" t="e">
        <v>#N/A</v>
      </c>
      <c r="K166" s="9">
        <v>48.648800000000001</v>
      </c>
      <c r="L166" s="5">
        <v>85</v>
      </c>
      <c r="M166" s="5" t="e">
        <v>#N/A</v>
      </c>
      <c r="N166" s="5">
        <v>60522</v>
      </c>
      <c r="O166" s="5">
        <v>1</v>
      </c>
      <c r="P166" s="10">
        <v>95.9</v>
      </c>
      <c r="Q166" s="10">
        <v>95.4</v>
      </c>
      <c r="R166" s="4">
        <v>99.5</v>
      </c>
      <c r="S166" s="4" t="e">
        <v>#N/A</v>
      </c>
      <c r="T166" s="9">
        <v>96.234899999999996</v>
      </c>
    </row>
    <row r="167" spans="1:20" x14ac:dyDescent="0.25">
      <c r="A167" t="s">
        <v>101</v>
      </c>
      <c r="B167" s="2">
        <v>30132</v>
      </c>
      <c r="C167" s="4">
        <v>38.299999999999997</v>
      </c>
      <c r="D167" s="4">
        <v>42</v>
      </c>
      <c r="E167" s="4">
        <v>29.4</v>
      </c>
      <c r="F167" s="4" t="e">
        <v>#N/A</v>
      </c>
      <c r="G167" s="5">
        <v>89864</v>
      </c>
      <c r="H167" s="3">
        <v>7.85</v>
      </c>
      <c r="I167" s="4">
        <v>18822.900000000001</v>
      </c>
      <c r="J167" s="5" t="e">
        <v>#N/A</v>
      </c>
      <c r="K167" s="9">
        <v>48.489600000000003</v>
      </c>
      <c r="L167" s="5">
        <v>75</v>
      </c>
      <c r="M167" s="5" t="e">
        <v>#N/A</v>
      </c>
      <c r="N167" s="5">
        <v>61592</v>
      </c>
      <c r="O167" s="5">
        <v>1</v>
      </c>
      <c r="P167" s="10">
        <v>97</v>
      </c>
      <c r="Q167" s="10">
        <v>96.1</v>
      </c>
      <c r="R167" s="4">
        <v>100</v>
      </c>
      <c r="S167" s="4" t="e">
        <v>#N/A</v>
      </c>
      <c r="T167" s="9">
        <v>96.263900000000007</v>
      </c>
    </row>
    <row r="168" spans="1:20" x14ac:dyDescent="0.25">
      <c r="A168" t="s">
        <v>102</v>
      </c>
      <c r="B168" s="2">
        <v>30163</v>
      </c>
      <c r="C168" s="4">
        <v>38.4</v>
      </c>
      <c r="D168" s="4">
        <v>40.700000000000003</v>
      </c>
      <c r="E168" s="4">
        <v>29.5</v>
      </c>
      <c r="F168" s="4" t="e">
        <v>#N/A</v>
      </c>
      <c r="G168" s="5">
        <v>89522</v>
      </c>
      <c r="H168" s="3">
        <v>7.89</v>
      </c>
      <c r="I168" s="4">
        <v>18059.599999999999</v>
      </c>
      <c r="J168" s="5" t="e">
        <v>#N/A</v>
      </c>
      <c r="K168" s="9">
        <v>48.3322</v>
      </c>
      <c r="L168" s="5">
        <v>97</v>
      </c>
      <c r="M168" s="5" t="e">
        <v>#N/A</v>
      </c>
      <c r="N168" s="5">
        <v>62455</v>
      </c>
      <c r="O168" s="5">
        <v>1</v>
      </c>
      <c r="P168" s="10">
        <v>97.5</v>
      </c>
      <c r="Q168" s="10">
        <v>96.7</v>
      </c>
      <c r="R168" s="4">
        <v>100.3</v>
      </c>
      <c r="S168" s="4" t="e">
        <v>#N/A</v>
      </c>
      <c r="T168" s="9">
        <v>96.380700000000004</v>
      </c>
    </row>
    <row r="169" spans="1:20" x14ac:dyDescent="0.25">
      <c r="A169" t="s">
        <v>103</v>
      </c>
      <c r="B169" s="2">
        <v>30194</v>
      </c>
      <c r="C169" s="4">
        <v>38.299999999999997</v>
      </c>
      <c r="D169" s="4">
        <v>40.1</v>
      </c>
      <c r="E169" s="4">
        <v>31.6</v>
      </c>
      <c r="F169" s="4" t="e">
        <v>#N/A</v>
      </c>
      <c r="G169" s="5">
        <v>89364</v>
      </c>
      <c r="H169" s="3">
        <v>7.94</v>
      </c>
      <c r="I169" s="4">
        <v>17463.3</v>
      </c>
      <c r="J169" s="5" t="e">
        <v>#N/A</v>
      </c>
      <c r="K169" s="9">
        <v>47.933500000000002</v>
      </c>
      <c r="L169" s="5">
        <v>87</v>
      </c>
      <c r="M169" s="5" t="e">
        <v>#N/A</v>
      </c>
      <c r="N169" s="5">
        <v>62497</v>
      </c>
      <c r="O169" s="5">
        <v>1</v>
      </c>
      <c r="P169" s="10">
        <v>97.7</v>
      </c>
      <c r="Q169" s="10">
        <v>97.1</v>
      </c>
      <c r="R169" s="4">
        <v>100.7</v>
      </c>
      <c r="S169" s="4" t="e">
        <v>#N/A</v>
      </c>
      <c r="T169" s="9">
        <v>96.566699999999997</v>
      </c>
    </row>
    <row r="170" spans="1:20" x14ac:dyDescent="0.25">
      <c r="A170" t="s">
        <v>104</v>
      </c>
      <c r="B170" s="2">
        <v>30224</v>
      </c>
      <c r="C170" s="4">
        <v>38.799999999999997</v>
      </c>
      <c r="D170" s="4">
        <v>40.4</v>
      </c>
      <c r="E170" s="4">
        <v>33.6</v>
      </c>
      <c r="F170" s="4" t="e">
        <v>#N/A</v>
      </c>
      <c r="G170" s="5">
        <v>89183</v>
      </c>
      <c r="H170" s="3">
        <v>7.94</v>
      </c>
      <c r="I170" s="4">
        <v>17320.3</v>
      </c>
      <c r="J170" s="5" t="e">
        <v>#N/A</v>
      </c>
      <c r="K170" s="9">
        <v>47.781599999999997</v>
      </c>
      <c r="L170" s="5">
        <v>95</v>
      </c>
      <c r="M170" s="5" t="e">
        <v>#N/A</v>
      </c>
      <c r="N170" s="5">
        <v>65868</v>
      </c>
      <c r="O170" s="5">
        <v>1</v>
      </c>
      <c r="P170" s="10">
        <v>97.7</v>
      </c>
      <c r="Q170" s="10">
        <v>97.2</v>
      </c>
      <c r="R170" s="4">
        <v>101</v>
      </c>
      <c r="S170" s="4" t="e">
        <v>#N/A</v>
      </c>
      <c r="T170" s="9">
        <v>96.833600000000004</v>
      </c>
    </row>
    <row r="171" spans="1:20" x14ac:dyDescent="0.25">
      <c r="A171" t="s">
        <v>105</v>
      </c>
      <c r="B171" s="2">
        <v>30255</v>
      </c>
      <c r="C171" s="4">
        <v>39.4</v>
      </c>
      <c r="D171" s="4">
        <v>41.9</v>
      </c>
      <c r="E171" s="4">
        <v>32.5</v>
      </c>
      <c r="F171" s="4" t="e">
        <v>#N/A</v>
      </c>
      <c r="G171" s="5">
        <v>88906</v>
      </c>
      <c r="H171" s="3">
        <v>7.96</v>
      </c>
      <c r="I171" s="4">
        <v>16671.400000000001</v>
      </c>
      <c r="J171" s="5" t="e">
        <v>#N/A</v>
      </c>
      <c r="K171" s="9">
        <v>47.356400000000001</v>
      </c>
      <c r="L171" s="5">
        <v>98</v>
      </c>
      <c r="M171" s="5" t="e">
        <v>#N/A</v>
      </c>
      <c r="N171" s="5">
        <v>65786</v>
      </c>
      <c r="O171" s="5">
        <v>1</v>
      </c>
      <c r="P171" s="10">
        <v>98.1</v>
      </c>
      <c r="Q171" s="10">
        <v>97.5</v>
      </c>
      <c r="R171" s="4">
        <v>101.1</v>
      </c>
      <c r="S171" s="4" t="e">
        <v>#N/A</v>
      </c>
      <c r="T171" s="9">
        <v>97.171700000000001</v>
      </c>
    </row>
    <row r="172" spans="1:20" x14ac:dyDescent="0.25">
      <c r="A172" t="s">
        <v>106</v>
      </c>
      <c r="B172" s="2">
        <v>30285</v>
      </c>
      <c r="C172" s="4">
        <v>39.200000000000003</v>
      </c>
      <c r="D172" s="4">
        <v>41.5</v>
      </c>
      <c r="E172" s="4">
        <v>33.6</v>
      </c>
      <c r="F172" s="4" t="e">
        <v>#N/A</v>
      </c>
      <c r="G172" s="5">
        <v>88783</v>
      </c>
      <c r="H172" s="3">
        <v>7.98</v>
      </c>
      <c r="I172" s="4">
        <v>15851.9</v>
      </c>
      <c r="J172" s="5" t="e">
        <v>#N/A</v>
      </c>
      <c r="K172" s="9">
        <v>47.172499999999999</v>
      </c>
      <c r="L172" s="5">
        <v>114</v>
      </c>
      <c r="M172" s="5" t="e">
        <v>#N/A</v>
      </c>
      <c r="N172" s="5">
        <v>65253</v>
      </c>
      <c r="O172" s="5">
        <v>1</v>
      </c>
      <c r="P172" s="10">
        <v>98</v>
      </c>
      <c r="Q172" s="10">
        <v>97.3</v>
      </c>
      <c r="R172" s="4">
        <v>101.3</v>
      </c>
      <c r="S172" s="4" t="e">
        <v>#N/A</v>
      </c>
      <c r="T172" s="9">
        <v>97.586799999999997</v>
      </c>
    </row>
    <row r="173" spans="1:20" x14ac:dyDescent="0.25">
      <c r="A173" t="s">
        <v>107</v>
      </c>
      <c r="B173" s="2">
        <v>30316</v>
      </c>
      <c r="C173" s="4">
        <v>42.8</v>
      </c>
      <c r="D173" s="4">
        <v>46</v>
      </c>
      <c r="E173" s="4">
        <v>34.700000000000003</v>
      </c>
      <c r="F173" s="4" t="e">
        <v>#N/A</v>
      </c>
      <c r="G173" s="5">
        <v>88769</v>
      </c>
      <c r="H173" s="3">
        <v>8.02</v>
      </c>
      <c r="I173" s="4">
        <v>16346.6</v>
      </c>
      <c r="J173" s="5" t="e">
        <v>#N/A</v>
      </c>
      <c r="K173" s="9">
        <v>46.831600000000002</v>
      </c>
      <c r="L173" s="5">
        <v>109</v>
      </c>
      <c r="M173" s="5" t="e">
        <v>#N/A</v>
      </c>
      <c r="N173" s="5">
        <v>64129</v>
      </c>
      <c r="O173" s="5">
        <v>-1</v>
      </c>
      <c r="P173" s="10">
        <v>97.7</v>
      </c>
      <c r="Q173" s="10">
        <v>97.2</v>
      </c>
      <c r="R173" s="4">
        <v>101.9</v>
      </c>
      <c r="S173" s="4" t="e">
        <v>#N/A</v>
      </c>
      <c r="T173" s="9">
        <v>98.080500000000001</v>
      </c>
    </row>
    <row r="174" spans="1:20" x14ac:dyDescent="0.25">
      <c r="A174" t="s">
        <v>108</v>
      </c>
      <c r="B174" s="2">
        <v>30347</v>
      </c>
      <c r="C174" s="4">
        <v>46</v>
      </c>
      <c r="D174" s="4">
        <v>50.3</v>
      </c>
      <c r="E174" s="4">
        <v>36.299999999999997</v>
      </c>
      <c r="F174" s="4" t="e">
        <v>#N/A</v>
      </c>
      <c r="G174" s="5">
        <v>88993</v>
      </c>
      <c r="H174" s="3">
        <v>8.06</v>
      </c>
      <c r="I174" s="4">
        <v>17232.099999999999</v>
      </c>
      <c r="J174" s="5" t="e">
        <v>#N/A</v>
      </c>
      <c r="K174" s="9">
        <v>47.7196</v>
      </c>
      <c r="L174" s="5">
        <v>132</v>
      </c>
      <c r="M174" s="5" t="e">
        <v>#N/A</v>
      </c>
      <c r="N174" s="5">
        <v>70838</v>
      </c>
      <c r="O174" s="5">
        <v>-1</v>
      </c>
      <c r="P174" s="10">
        <v>97.9</v>
      </c>
      <c r="Q174" s="10">
        <v>97.6</v>
      </c>
      <c r="R174" s="4">
        <v>101.8</v>
      </c>
      <c r="S174" s="4" t="e">
        <v>#N/A</v>
      </c>
      <c r="T174" s="9">
        <v>98.639300000000006</v>
      </c>
    </row>
    <row r="175" spans="1:20" x14ac:dyDescent="0.25">
      <c r="A175" t="s">
        <v>109</v>
      </c>
      <c r="B175" s="2">
        <v>30375</v>
      </c>
      <c r="C175" s="4">
        <v>54.4</v>
      </c>
      <c r="D175" s="4">
        <v>60.6</v>
      </c>
      <c r="E175" s="4">
        <v>40.1</v>
      </c>
      <c r="F175" s="4" t="e">
        <v>#N/A</v>
      </c>
      <c r="G175" s="5">
        <v>88918</v>
      </c>
      <c r="H175" s="3">
        <v>8.1</v>
      </c>
      <c r="I175" s="4">
        <v>16311.5</v>
      </c>
      <c r="J175" s="5" t="e">
        <v>#N/A</v>
      </c>
      <c r="K175" s="9">
        <v>47.430999999999997</v>
      </c>
      <c r="L175" s="5">
        <v>142</v>
      </c>
      <c r="M175" s="5" t="e">
        <v>#N/A</v>
      </c>
      <c r="N175" s="5">
        <v>66528</v>
      </c>
      <c r="O175" s="5">
        <v>-1</v>
      </c>
      <c r="P175" s="10">
        <v>98</v>
      </c>
      <c r="Q175" s="10">
        <v>98</v>
      </c>
      <c r="R175" s="4">
        <v>102.1</v>
      </c>
      <c r="S175" s="4" t="e">
        <v>#N/A</v>
      </c>
      <c r="T175" s="9">
        <v>99.226299999999995</v>
      </c>
    </row>
    <row r="176" spans="1:20" x14ac:dyDescent="0.25">
      <c r="A176" t="s">
        <v>110</v>
      </c>
      <c r="B176" s="2">
        <v>30406</v>
      </c>
      <c r="C176" s="4">
        <v>53.9</v>
      </c>
      <c r="D176" s="4">
        <v>60.8</v>
      </c>
      <c r="E176" s="4">
        <v>44.2</v>
      </c>
      <c r="F176" s="4" t="e">
        <v>#N/A</v>
      </c>
      <c r="G176" s="5">
        <v>89090</v>
      </c>
      <c r="H176" s="3">
        <v>8.1</v>
      </c>
      <c r="I176" s="4">
        <v>16690.3</v>
      </c>
      <c r="J176" s="5" t="e">
        <v>#N/A</v>
      </c>
      <c r="K176" s="9">
        <v>47.814</v>
      </c>
      <c r="L176" s="5">
        <v>134</v>
      </c>
      <c r="M176" s="5" t="e">
        <v>#N/A</v>
      </c>
      <c r="N176" s="5">
        <v>66790</v>
      </c>
      <c r="O176" s="5">
        <v>-1</v>
      </c>
      <c r="P176" s="10">
        <v>98.1</v>
      </c>
      <c r="Q176" s="10">
        <v>98.2</v>
      </c>
      <c r="R176" s="4">
        <v>102.2</v>
      </c>
      <c r="S176" s="4" t="e">
        <v>#N/A</v>
      </c>
      <c r="T176" s="9">
        <v>99.814800000000005</v>
      </c>
    </row>
    <row r="177" spans="1:20" x14ac:dyDescent="0.25">
      <c r="A177" t="s">
        <v>111</v>
      </c>
      <c r="B177" s="2">
        <v>30436</v>
      </c>
      <c r="C177" s="4">
        <v>54.2</v>
      </c>
      <c r="D177" s="4">
        <v>59.4</v>
      </c>
      <c r="E177" s="4">
        <v>46</v>
      </c>
      <c r="F177" s="4" t="e">
        <v>#N/A</v>
      </c>
      <c r="G177" s="5">
        <v>89366</v>
      </c>
      <c r="H177" s="3">
        <v>8.1300000000000008</v>
      </c>
      <c r="I177" s="4">
        <v>16094.8</v>
      </c>
      <c r="J177" s="5" t="e">
        <v>#N/A</v>
      </c>
      <c r="K177" s="9">
        <v>48.395099999999999</v>
      </c>
      <c r="L177" s="5">
        <v>123</v>
      </c>
      <c r="M177" s="5" t="e">
        <v>#N/A</v>
      </c>
      <c r="N177" s="5">
        <v>65519</v>
      </c>
      <c r="O177" s="5">
        <v>-1</v>
      </c>
      <c r="P177" s="10">
        <v>98.8</v>
      </c>
      <c r="Q177" s="10">
        <v>98.6</v>
      </c>
      <c r="R177" s="4">
        <v>102.3</v>
      </c>
      <c r="S177" s="4" t="e">
        <v>#N/A</v>
      </c>
      <c r="T177" s="9">
        <v>100.3841</v>
      </c>
    </row>
    <row r="178" spans="1:20" x14ac:dyDescent="0.25">
      <c r="A178" t="s">
        <v>112</v>
      </c>
      <c r="B178" s="2">
        <v>30467</v>
      </c>
      <c r="C178" s="4">
        <v>56.1</v>
      </c>
      <c r="D178" s="4">
        <v>61.8</v>
      </c>
      <c r="E178" s="4">
        <v>45.7</v>
      </c>
      <c r="F178" s="4" t="e">
        <v>#N/A</v>
      </c>
      <c r="G178" s="5">
        <v>89643</v>
      </c>
      <c r="H178" s="3">
        <v>8.17</v>
      </c>
      <c r="I178" s="4">
        <v>15655.4</v>
      </c>
      <c r="J178" s="5" t="e">
        <v>#N/A</v>
      </c>
      <c r="K178" s="9">
        <v>48.731699999999996</v>
      </c>
      <c r="L178" s="5">
        <v>148</v>
      </c>
      <c r="M178" s="5" t="e">
        <v>#N/A</v>
      </c>
      <c r="N178" s="5">
        <v>66927</v>
      </c>
      <c r="O178" s="5">
        <v>-1</v>
      </c>
      <c r="P178" s="10">
        <v>99.2</v>
      </c>
      <c r="Q178" s="10">
        <v>98.9</v>
      </c>
      <c r="R178" s="4">
        <v>102.5</v>
      </c>
      <c r="S178" s="4" t="e">
        <v>#N/A</v>
      </c>
      <c r="T178" s="9">
        <v>100.9106</v>
      </c>
    </row>
    <row r="179" spans="1:20" x14ac:dyDescent="0.25">
      <c r="A179" t="s">
        <v>113</v>
      </c>
      <c r="B179" s="2">
        <v>30497</v>
      </c>
      <c r="C179" s="4">
        <v>57.5</v>
      </c>
      <c r="D179" s="4">
        <v>62.3</v>
      </c>
      <c r="E179" s="4">
        <v>45.7</v>
      </c>
      <c r="F179" s="4" t="e">
        <v>#N/A</v>
      </c>
      <c r="G179" s="5">
        <v>90022</v>
      </c>
      <c r="H179" s="3">
        <v>8.19</v>
      </c>
      <c r="I179" s="4">
        <v>16959</v>
      </c>
      <c r="J179" s="5" t="e">
        <v>#N/A</v>
      </c>
      <c r="K179" s="9">
        <v>49.009300000000003</v>
      </c>
      <c r="L179" s="5">
        <v>144</v>
      </c>
      <c r="M179" s="5" t="e">
        <v>#N/A</v>
      </c>
      <c r="N179" s="5">
        <v>64099</v>
      </c>
      <c r="O179" s="5">
        <v>-1</v>
      </c>
      <c r="P179" s="10">
        <v>99.4</v>
      </c>
      <c r="Q179" s="10">
        <v>99.2</v>
      </c>
      <c r="R179" s="4">
        <v>102.6</v>
      </c>
      <c r="S179" s="4" t="e">
        <v>#N/A</v>
      </c>
      <c r="T179" s="9">
        <v>101.3586</v>
      </c>
    </row>
    <row r="180" spans="1:20" x14ac:dyDescent="0.25">
      <c r="A180" t="s">
        <v>114</v>
      </c>
      <c r="B180" s="2">
        <v>30528</v>
      </c>
      <c r="C180" s="4">
        <v>63.6</v>
      </c>
      <c r="D180" s="4">
        <v>70.3</v>
      </c>
      <c r="E180" s="4">
        <v>50.8</v>
      </c>
      <c r="F180" s="4" t="e">
        <v>#N/A</v>
      </c>
      <c r="G180" s="5">
        <v>90440</v>
      </c>
      <c r="H180" s="3">
        <v>8.23</v>
      </c>
      <c r="I180" s="4">
        <v>16486.3</v>
      </c>
      <c r="J180" s="5" t="e">
        <v>#N/A</v>
      </c>
      <c r="K180" s="9">
        <v>49.754300000000001</v>
      </c>
      <c r="L180" s="5">
        <v>149</v>
      </c>
      <c r="M180" s="5" t="e">
        <v>#N/A</v>
      </c>
      <c r="N180" s="5">
        <v>68535</v>
      </c>
      <c r="O180" s="5">
        <v>-1</v>
      </c>
      <c r="P180" s="10">
        <v>99.8</v>
      </c>
      <c r="Q180" s="10">
        <v>99.8</v>
      </c>
      <c r="R180" s="4">
        <v>102.8</v>
      </c>
      <c r="S180" s="4" t="e">
        <v>#N/A</v>
      </c>
      <c r="T180" s="9">
        <v>101.7144</v>
      </c>
    </row>
    <row r="181" spans="1:20" x14ac:dyDescent="0.25">
      <c r="A181" t="s">
        <v>115</v>
      </c>
      <c r="B181" s="2">
        <v>30559</v>
      </c>
      <c r="C181" s="4">
        <v>63.1</v>
      </c>
      <c r="D181" s="4">
        <v>68.099999999999994</v>
      </c>
      <c r="E181" s="4">
        <v>49.3</v>
      </c>
      <c r="F181" s="4" t="e">
        <v>#N/A</v>
      </c>
      <c r="G181" s="5">
        <v>90132</v>
      </c>
      <c r="H181" s="3">
        <v>8.1999999999999993</v>
      </c>
      <c r="I181" s="4">
        <v>16582.400000000001</v>
      </c>
      <c r="J181" s="5" t="e">
        <v>#N/A</v>
      </c>
      <c r="K181" s="9">
        <v>50.308599999999998</v>
      </c>
      <c r="L181" s="5">
        <v>159</v>
      </c>
      <c r="M181" s="5" t="e">
        <v>#N/A</v>
      </c>
      <c r="N181" s="5">
        <v>65730</v>
      </c>
      <c r="O181" s="5">
        <v>-1</v>
      </c>
      <c r="P181" s="10">
        <v>100.1</v>
      </c>
      <c r="Q181" s="10">
        <v>100.1</v>
      </c>
      <c r="R181" s="4">
        <v>103.1</v>
      </c>
      <c r="S181" s="4" t="e">
        <v>#N/A</v>
      </c>
      <c r="T181" s="9">
        <v>101.9786</v>
      </c>
    </row>
    <row r="182" spans="1:20" x14ac:dyDescent="0.25">
      <c r="A182" t="s">
        <v>116</v>
      </c>
      <c r="B182" s="2">
        <v>30589</v>
      </c>
      <c r="C182" s="4">
        <v>62.5</v>
      </c>
      <c r="D182" s="4">
        <v>66.900000000000006</v>
      </c>
      <c r="E182" s="4">
        <v>48.6</v>
      </c>
      <c r="F182" s="4" t="e">
        <v>#N/A</v>
      </c>
      <c r="G182" s="5">
        <v>91247</v>
      </c>
      <c r="H182" s="3">
        <v>8.26</v>
      </c>
      <c r="I182" s="4">
        <v>17256.7</v>
      </c>
      <c r="J182" s="5" t="e">
        <v>#N/A</v>
      </c>
      <c r="K182" s="9">
        <v>51.078699999999998</v>
      </c>
      <c r="L182" s="5">
        <v>143</v>
      </c>
      <c r="M182" s="5" t="e">
        <v>#N/A</v>
      </c>
      <c r="N182" s="5">
        <v>63373</v>
      </c>
      <c r="O182" s="5">
        <v>-1</v>
      </c>
      <c r="P182" s="10">
        <v>100.4</v>
      </c>
      <c r="Q182" s="10">
        <v>100.5</v>
      </c>
      <c r="R182" s="4">
        <v>103.3</v>
      </c>
      <c r="S182" s="4" t="e">
        <v>#N/A</v>
      </c>
      <c r="T182" s="9">
        <v>102.17359999999999</v>
      </c>
    </row>
    <row r="183" spans="1:20" x14ac:dyDescent="0.25">
      <c r="A183" t="s">
        <v>117</v>
      </c>
      <c r="B183" s="2">
        <v>30620</v>
      </c>
      <c r="C183" s="4">
        <v>64.400000000000006</v>
      </c>
      <c r="D183" s="4">
        <v>69.5</v>
      </c>
      <c r="E183" s="4">
        <v>52.1</v>
      </c>
      <c r="F183" s="4" t="e">
        <v>#N/A</v>
      </c>
      <c r="G183" s="5">
        <v>91518</v>
      </c>
      <c r="H183" s="3">
        <v>8.31</v>
      </c>
      <c r="I183" s="4">
        <v>17032.8</v>
      </c>
      <c r="J183" s="5" t="e">
        <v>#N/A</v>
      </c>
      <c r="K183" s="9">
        <v>51.492600000000003</v>
      </c>
      <c r="L183" s="5">
        <v>143</v>
      </c>
      <c r="M183" s="5" t="e">
        <v>#N/A</v>
      </c>
      <c r="N183" s="5">
        <v>71724</v>
      </c>
      <c r="O183" s="5">
        <v>-1</v>
      </c>
      <c r="P183" s="10">
        <v>100.8</v>
      </c>
      <c r="Q183" s="10">
        <v>101</v>
      </c>
      <c r="R183" s="4">
        <v>103.4</v>
      </c>
      <c r="S183" s="4" t="e">
        <v>#N/A</v>
      </c>
      <c r="T183" s="9">
        <v>102.3172</v>
      </c>
    </row>
    <row r="184" spans="1:20" x14ac:dyDescent="0.25">
      <c r="A184" t="s">
        <v>118</v>
      </c>
      <c r="B184" s="2">
        <v>30650</v>
      </c>
      <c r="C184" s="4">
        <v>66</v>
      </c>
      <c r="D184" s="4">
        <v>69.2</v>
      </c>
      <c r="E184" s="4">
        <v>55</v>
      </c>
      <c r="F184" s="4" t="e">
        <v>#N/A</v>
      </c>
      <c r="G184" s="5">
        <v>91871</v>
      </c>
      <c r="H184" s="3">
        <v>8.32</v>
      </c>
      <c r="I184" s="4">
        <v>17063.2</v>
      </c>
      <c r="J184" s="5" t="e">
        <v>#N/A</v>
      </c>
      <c r="K184" s="9">
        <v>51.667700000000004</v>
      </c>
      <c r="L184" s="5">
        <v>149</v>
      </c>
      <c r="M184" s="5" t="e">
        <v>#N/A</v>
      </c>
      <c r="N184" s="5">
        <v>67100</v>
      </c>
      <c r="O184" s="5">
        <v>-1</v>
      </c>
      <c r="P184" s="10">
        <v>101.1</v>
      </c>
      <c r="Q184" s="10">
        <v>101.5</v>
      </c>
      <c r="R184" s="4">
        <v>103.5</v>
      </c>
      <c r="S184" s="4" t="e">
        <v>#N/A</v>
      </c>
      <c r="T184" s="9">
        <v>102.4156</v>
      </c>
    </row>
    <row r="185" spans="1:20" x14ac:dyDescent="0.25">
      <c r="A185" t="s">
        <v>119</v>
      </c>
      <c r="B185" s="2">
        <v>30681</v>
      </c>
      <c r="C185" s="4">
        <v>69.900000000000006</v>
      </c>
      <c r="D185" s="4">
        <v>74.8</v>
      </c>
      <c r="E185" s="4">
        <v>59.6</v>
      </c>
      <c r="F185" s="4" t="e">
        <v>#N/A</v>
      </c>
      <c r="G185" s="5">
        <v>92227</v>
      </c>
      <c r="H185" s="3">
        <v>8.33</v>
      </c>
      <c r="I185" s="4">
        <v>17297.599999999999</v>
      </c>
      <c r="J185" s="5" t="e">
        <v>#N/A</v>
      </c>
      <c r="K185" s="9">
        <v>51.9253</v>
      </c>
      <c r="L185" s="5">
        <v>141</v>
      </c>
      <c r="M185" s="5" t="e">
        <v>#N/A</v>
      </c>
      <c r="N185" s="5">
        <v>67824</v>
      </c>
      <c r="O185" s="5">
        <v>-1</v>
      </c>
      <c r="P185" s="10">
        <v>101.4</v>
      </c>
      <c r="Q185" s="10">
        <v>101.8</v>
      </c>
      <c r="R185" s="4">
        <v>103.8</v>
      </c>
      <c r="S185" s="4" t="e">
        <v>#N/A</v>
      </c>
      <c r="T185" s="9">
        <v>102.4641</v>
      </c>
    </row>
    <row r="186" spans="1:20" x14ac:dyDescent="0.25">
      <c r="A186" t="s">
        <v>120</v>
      </c>
      <c r="B186" s="2">
        <v>30712</v>
      </c>
      <c r="C186" s="4">
        <v>60.5</v>
      </c>
      <c r="D186" s="4">
        <v>63.7</v>
      </c>
      <c r="E186" s="4">
        <v>52.7</v>
      </c>
      <c r="F186" s="4" t="e">
        <v>#N/A</v>
      </c>
      <c r="G186" s="5">
        <v>92673</v>
      </c>
      <c r="H186" s="3">
        <v>8.3800000000000008</v>
      </c>
      <c r="I186" s="4">
        <v>17888.7</v>
      </c>
      <c r="J186" s="5" t="e">
        <v>#N/A</v>
      </c>
      <c r="K186" s="9">
        <v>52.963200000000001</v>
      </c>
      <c r="L186" s="5">
        <v>158</v>
      </c>
      <c r="M186" s="5" t="e">
        <v>#N/A</v>
      </c>
      <c r="N186" s="5">
        <v>70691</v>
      </c>
      <c r="O186" s="5">
        <v>-1</v>
      </c>
      <c r="P186" s="10">
        <v>102.1</v>
      </c>
      <c r="Q186" s="10">
        <v>102.5</v>
      </c>
      <c r="R186" s="4">
        <v>104.1</v>
      </c>
      <c r="S186" s="4" t="e">
        <v>#N/A</v>
      </c>
      <c r="T186" s="9">
        <v>102.45140000000001</v>
      </c>
    </row>
    <row r="187" spans="1:20" x14ac:dyDescent="0.25">
      <c r="A187" t="s">
        <v>121</v>
      </c>
      <c r="B187" s="2">
        <v>30741</v>
      </c>
      <c r="C187" s="4">
        <v>61.3</v>
      </c>
      <c r="D187" s="4">
        <v>64.900000000000006</v>
      </c>
      <c r="E187" s="4">
        <v>52.7</v>
      </c>
      <c r="F187" s="4" t="e">
        <v>#N/A</v>
      </c>
      <c r="G187" s="5">
        <v>93154</v>
      </c>
      <c r="H187" s="3">
        <v>8.3699999999999992</v>
      </c>
      <c r="I187" s="4">
        <v>17208</v>
      </c>
      <c r="J187" s="5" t="e">
        <v>#N/A</v>
      </c>
      <c r="K187" s="9">
        <v>53.2164</v>
      </c>
      <c r="L187" s="5">
        <v>188</v>
      </c>
      <c r="M187" s="5" t="e">
        <v>#N/A</v>
      </c>
      <c r="N187" s="5">
        <v>67872</v>
      </c>
      <c r="O187" s="5">
        <v>-1</v>
      </c>
      <c r="P187" s="10">
        <v>102.6</v>
      </c>
      <c r="Q187" s="10">
        <v>102.8</v>
      </c>
      <c r="R187" s="4">
        <v>104.5</v>
      </c>
      <c r="S187" s="4" t="e">
        <v>#N/A</v>
      </c>
      <c r="T187" s="9">
        <v>102.3597</v>
      </c>
    </row>
    <row r="188" spans="1:20" x14ac:dyDescent="0.25">
      <c r="A188" t="s">
        <v>122</v>
      </c>
      <c r="B188" s="2">
        <v>30772</v>
      </c>
      <c r="C188" s="4">
        <v>58.9</v>
      </c>
      <c r="D188" s="4">
        <v>60.9</v>
      </c>
      <c r="E188" s="4">
        <v>52.7</v>
      </c>
      <c r="F188" s="4" t="e">
        <v>#N/A</v>
      </c>
      <c r="G188" s="5">
        <v>93429</v>
      </c>
      <c r="H188" s="3">
        <v>8.41</v>
      </c>
      <c r="I188" s="4">
        <v>17905.7</v>
      </c>
      <c r="J188" s="5" t="e">
        <v>#N/A</v>
      </c>
      <c r="K188" s="9">
        <v>53.4651</v>
      </c>
      <c r="L188" s="5">
        <v>139</v>
      </c>
      <c r="M188" s="5" t="e">
        <v>#N/A</v>
      </c>
      <c r="N188" s="5">
        <v>67380</v>
      </c>
      <c r="O188" s="5">
        <v>-1</v>
      </c>
      <c r="P188" s="10">
        <v>102.9</v>
      </c>
      <c r="Q188" s="10">
        <v>103.2</v>
      </c>
      <c r="R188" s="4">
        <v>104.6</v>
      </c>
      <c r="S188" s="4" t="e">
        <v>#N/A</v>
      </c>
      <c r="T188" s="9">
        <v>102.1728</v>
      </c>
    </row>
    <row r="189" spans="1:20" x14ac:dyDescent="0.25">
      <c r="A189" t="s">
        <v>123</v>
      </c>
      <c r="B189" s="2">
        <v>30802</v>
      </c>
      <c r="C189" s="4">
        <v>61</v>
      </c>
      <c r="D189" s="4">
        <v>63.2</v>
      </c>
      <c r="E189" s="4">
        <v>54</v>
      </c>
      <c r="F189" s="4" t="e">
        <v>#N/A</v>
      </c>
      <c r="G189" s="5">
        <v>93792</v>
      </c>
      <c r="H189" s="3">
        <v>8.4499999999999993</v>
      </c>
      <c r="I189" s="4">
        <v>17520.400000000001</v>
      </c>
      <c r="J189" s="5" t="e">
        <v>#N/A</v>
      </c>
      <c r="K189" s="9">
        <v>53.808599999999998</v>
      </c>
      <c r="L189" s="5">
        <v>154</v>
      </c>
      <c r="M189" s="5" t="e">
        <v>#N/A</v>
      </c>
      <c r="N189" s="5">
        <v>71466</v>
      </c>
      <c r="O189" s="5">
        <v>-1</v>
      </c>
      <c r="P189" s="10">
        <v>103.3</v>
      </c>
      <c r="Q189" s="10">
        <v>103.7</v>
      </c>
      <c r="R189" s="4">
        <v>105.3</v>
      </c>
      <c r="S189" s="4" t="e">
        <v>#N/A</v>
      </c>
      <c r="T189" s="9">
        <v>101.9166</v>
      </c>
    </row>
    <row r="190" spans="1:20" x14ac:dyDescent="0.25">
      <c r="A190" t="s">
        <v>124</v>
      </c>
      <c r="B190" s="2">
        <v>30833</v>
      </c>
      <c r="C190" s="4">
        <v>58.6</v>
      </c>
      <c r="D190" s="4">
        <v>59.2</v>
      </c>
      <c r="E190" s="4">
        <v>54.1</v>
      </c>
      <c r="F190" s="4" t="e">
        <v>#N/A</v>
      </c>
      <c r="G190" s="5">
        <v>94100</v>
      </c>
      <c r="H190" s="3">
        <v>8.44</v>
      </c>
      <c r="I190" s="4">
        <v>17978.099999999999</v>
      </c>
      <c r="J190" s="5" t="e">
        <v>#N/A</v>
      </c>
      <c r="K190" s="9">
        <v>54.059899999999999</v>
      </c>
      <c r="L190" s="5">
        <v>148</v>
      </c>
      <c r="M190" s="5" t="e">
        <v>#N/A</v>
      </c>
      <c r="N190" s="5">
        <v>70693</v>
      </c>
      <c r="O190" s="5">
        <v>-1</v>
      </c>
      <c r="P190" s="10">
        <v>103.5</v>
      </c>
      <c r="Q190" s="10">
        <v>104.1</v>
      </c>
      <c r="R190" s="4">
        <v>105.1</v>
      </c>
      <c r="S190" s="4" t="e">
        <v>#N/A</v>
      </c>
      <c r="T190" s="9">
        <v>101.6172</v>
      </c>
    </row>
    <row r="191" spans="1:20" x14ac:dyDescent="0.25">
      <c r="A191" t="s">
        <v>125</v>
      </c>
      <c r="B191" s="2">
        <v>30863</v>
      </c>
      <c r="C191" s="4">
        <v>58.1</v>
      </c>
      <c r="D191" s="4">
        <v>60.5</v>
      </c>
      <c r="E191" s="4">
        <v>56.3</v>
      </c>
      <c r="F191" s="4" t="e">
        <v>#N/A</v>
      </c>
      <c r="G191" s="5">
        <v>94479</v>
      </c>
      <c r="H191" s="3">
        <v>8.48</v>
      </c>
      <c r="I191" s="4">
        <v>17705.3</v>
      </c>
      <c r="J191" s="5" t="e">
        <v>#N/A</v>
      </c>
      <c r="K191" s="9">
        <v>54.248199999999997</v>
      </c>
      <c r="L191" s="5">
        <v>154</v>
      </c>
      <c r="M191" s="5" t="e">
        <v>#N/A</v>
      </c>
      <c r="N191" s="5">
        <v>71836</v>
      </c>
      <c r="O191" s="5">
        <v>-1</v>
      </c>
      <c r="P191" s="10">
        <v>103.7</v>
      </c>
      <c r="Q191" s="10">
        <v>104.5</v>
      </c>
      <c r="R191" s="4">
        <v>105.2</v>
      </c>
      <c r="S191" s="4" t="e">
        <v>#N/A</v>
      </c>
      <c r="T191" s="9">
        <v>101.2941</v>
      </c>
    </row>
    <row r="192" spans="1:20" x14ac:dyDescent="0.25">
      <c r="A192" t="s">
        <v>126</v>
      </c>
      <c r="B192" s="2">
        <v>30894</v>
      </c>
      <c r="C192" s="4">
        <v>56.1</v>
      </c>
      <c r="D192" s="4">
        <v>54.1</v>
      </c>
      <c r="E192" s="4">
        <v>57.8</v>
      </c>
      <c r="F192" s="4" t="e">
        <v>#N/A</v>
      </c>
      <c r="G192" s="5">
        <v>94792</v>
      </c>
      <c r="H192" s="3">
        <v>8.52</v>
      </c>
      <c r="I192" s="4">
        <v>19153.900000000001</v>
      </c>
      <c r="J192" s="5" t="e">
        <v>#N/A</v>
      </c>
      <c r="K192" s="9">
        <v>54.427900000000001</v>
      </c>
      <c r="L192" s="5">
        <v>144</v>
      </c>
      <c r="M192" s="5" t="e">
        <v>#N/A</v>
      </c>
      <c r="N192" s="5">
        <v>72461</v>
      </c>
      <c r="O192" s="5">
        <v>-1</v>
      </c>
      <c r="P192" s="10">
        <v>104.1</v>
      </c>
      <c r="Q192" s="10">
        <v>105</v>
      </c>
      <c r="R192" s="4">
        <v>105.5</v>
      </c>
      <c r="S192" s="4" t="e">
        <v>#N/A</v>
      </c>
      <c r="T192" s="9">
        <v>100.9821</v>
      </c>
    </row>
    <row r="193" spans="1:20" x14ac:dyDescent="0.25">
      <c r="A193" t="s">
        <v>127</v>
      </c>
      <c r="B193" s="2">
        <v>30925</v>
      </c>
      <c r="C193" s="4">
        <v>53</v>
      </c>
      <c r="D193" s="4">
        <v>54</v>
      </c>
      <c r="E193" s="4">
        <v>49.1</v>
      </c>
      <c r="F193" s="4" t="e">
        <v>#N/A</v>
      </c>
      <c r="G193" s="5">
        <v>95034</v>
      </c>
      <c r="H193" s="3">
        <v>8.52</v>
      </c>
      <c r="I193" s="4">
        <v>18122.900000000001</v>
      </c>
      <c r="J193" s="5" t="e">
        <v>#N/A</v>
      </c>
      <c r="K193" s="9">
        <v>54.4617</v>
      </c>
      <c r="L193" s="5">
        <v>132</v>
      </c>
      <c r="M193" s="5" t="e">
        <v>#N/A</v>
      </c>
      <c r="N193" s="5">
        <v>82502</v>
      </c>
      <c r="O193" s="5">
        <v>-1</v>
      </c>
      <c r="P193" s="10">
        <v>104.4</v>
      </c>
      <c r="Q193" s="10">
        <v>105.4</v>
      </c>
      <c r="R193" s="4">
        <v>105.6</v>
      </c>
      <c r="S193" s="4" t="e">
        <v>#N/A</v>
      </c>
      <c r="T193" s="9">
        <v>100.7076</v>
      </c>
    </row>
    <row r="194" spans="1:20" x14ac:dyDescent="0.25">
      <c r="A194" t="s">
        <v>128</v>
      </c>
      <c r="B194" s="2">
        <v>30955</v>
      </c>
      <c r="C194" s="4">
        <v>50</v>
      </c>
      <c r="D194" s="4">
        <v>47.2</v>
      </c>
      <c r="E194" s="4">
        <v>46.8</v>
      </c>
      <c r="F194" s="4" t="e">
        <v>#N/A</v>
      </c>
      <c r="G194" s="5">
        <v>95344</v>
      </c>
      <c r="H194" s="3">
        <v>8.56</v>
      </c>
      <c r="I194" s="4">
        <v>18209.900000000001</v>
      </c>
      <c r="J194" s="5" t="e">
        <v>#N/A</v>
      </c>
      <c r="K194" s="9">
        <v>54.377299999999998</v>
      </c>
      <c r="L194" s="5">
        <v>142</v>
      </c>
      <c r="M194" s="5" t="e">
        <v>#N/A</v>
      </c>
      <c r="N194" s="5">
        <v>61242</v>
      </c>
      <c r="O194" s="5">
        <v>-1</v>
      </c>
      <c r="P194" s="10">
        <v>104.7</v>
      </c>
      <c r="Q194" s="10">
        <v>105.8</v>
      </c>
      <c r="R194" s="4">
        <v>105.9</v>
      </c>
      <c r="S194" s="4" t="e">
        <v>#N/A</v>
      </c>
      <c r="T194" s="9">
        <v>100.4933</v>
      </c>
    </row>
    <row r="195" spans="1:20" x14ac:dyDescent="0.25">
      <c r="A195" t="s">
        <v>129</v>
      </c>
      <c r="B195" s="2">
        <v>30986</v>
      </c>
      <c r="C195" s="4">
        <v>50.8</v>
      </c>
      <c r="D195" s="4">
        <v>52.9</v>
      </c>
      <c r="E195" s="4">
        <v>45.6</v>
      </c>
      <c r="F195" s="4" t="e">
        <v>#N/A</v>
      </c>
      <c r="G195" s="5">
        <v>95630</v>
      </c>
      <c r="H195" s="3">
        <v>8.5500000000000007</v>
      </c>
      <c r="I195" s="4">
        <v>18410.900000000001</v>
      </c>
      <c r="J195" s="5" t="e">
        <v>#N/A</v>
      </c>
      <c r="K195" s="9">
        <v>54.305999999999997</v>
      </c>
      <c r="L195" s="5">
        <v>133</v>
      </c>
      <c r="M195" s="5" t="e">
        <v>#N/A</v>
      </c>
      <c r="N195" s="5">
        <v>74806</v>
      </c>
      <c r="O195" s="5">
        <v>-1</v>
      </c>
      <c r="P195" s="10">
        <v>105.1</v>
      </c>
      <c r="Q195" s="10">
        <v>106.2</v>
      </c>
      <c r="R195" s="4">
        <v>105.6</v>
      </c>
      <c r="S195" s="4" t="e">
        <v>#N/A</v>
      </c>
      <c r="T195" s="9">
        <v>100.3434</v>
      </c>
    </row>
    <row r="196" spans="1:20" x14ac:dyDescent="0.25">
      <c r="A196" t="s">
        <v>130</v>
      </c>
      <c r="B196" s="2">
        <v>31016</v>
      </c>
      <c r="C196" s="4">
        <v>50.3</v>
      </c>
      <c r="D196" s="4">
        <v>52</v>
      </c>
      <c r="E196" s="4">
        <v>45.7</v>
      </c>
      <c r="F196" s="4" t="e">
        <v>#N/A</v>
      </c>
      <c r="G196" s="5">
        <v>95979</v>
      </c>
      <c r="H196" s="3">
        <v>8.57</v>
      </c>
      <c r="I196" s="4">
        <v>18394.7</v>
      </c>
      <c r="J196" s="5" t="e">
        <v>#N/A</v>
      </c>
      <c r="K196" s="9">
        <v>54.5139</v>
      </c>
      <c r="L196" s="5">
        <v>141</v>
      </c>
      <c r="M196" s="5" t="e">
        <v>#N/A</v>
      </c>
      <c r="N196" s="5">
        <v>74721</v>
      </c>
      <c r="O196" s="5">
        <v>-1</v>
      </c>
      <c r="P196" s="10">
        <v>105.3</v>
      </c>
      <c r="Q196" s="10">
        <v>106.4</v>
      </c>
      <c r="R196" s="4">
        <v>105.8</v>
      </c>
      <c r="S196" s="4" t="e">
        <v>#N/A</v>
      </c>
      <c r="T196" s="9">
        <v>100.25109999999999</v>
      </c>
    </row>
    <row r="197" spans="1:20" x14ac:dyDescent="0.25">
      <c r="A197" t="s">
        <v>131</v>
      </c>
      <c r="B197" s="2">
        <v>31047</v>
      </c>
      <c r="C197" s="4">
        <v>50.6</v>
      </c>
      <c r="D197" s="4">
        <v>52.8</v>
      </c>
      <c r="E197" s="4">
        <v>47.3</v>
      </c>
      <c r="F197" s="4" t="e">
        <v>#N/A</v>
      </c>
      <c r="G197" s="5">
        <v>96107</v>
      </c>
      <c r="H197" s="3">
        <v>8.61</v>
      </c>
      <c r="I197" s="4">
        <v>19142.400000000001</v>
      </c>
      <c r="J197" s="5" t="e">
        <v>#N/A</v>
      </c>
      <c r="K197" s="9">
        <v>54.571300000000001</v>
      </c>
      <c r="L197" s="5">
        <v>134</v>
      </c>
      <c r="M197" s="5" t="e">
        <v>#N/A</v>
      </c>
      <c r="N197" s="5">
        <v>77835</v>
      </c>
      <c r="O197" s="5">
        <v>-1</v>
      </c>
      <c r="P197" s="10">
        <v>105.5</v>
      </c>
      <c r="Q197" s="10">
        <v>106.8</v>
      </c>
      <c r="R197" s="4">
        <v>105.6</v>
      </c>
      <c r="S197" s="4" t="e">
        <v>#N/A</v>
      </c>
      <c r="T197" s="9">
        <v>100.19759999999999</v>
      </c>
    </row>
    <row r="198" spans="1:20" x14ac:dyDescent="0.25">
      <c r="A198" t="s">
        <v>132</v>
      </c>
      <c r="B198" s="2">
        <v>31078</v>
      </c>
      <c r="C198" s="4">
        <v>50.3</v>
      </c>
      <c r="D198" s="4">
        <v>51.8</v>
      </c>
      <c r="E198" s="4">
        <v>45.9</v>
      </c>
      <c r="F198" s="4" t="e">
        <v>#N/A</v>
      </c>
      <c r="G198" s="5">
        <v>96373</v>
      </c>
      <c r="H198" s="3">
        <v>8.61</v>
      </c>
      <c r="I198" s="4">
        <v>19401.3</v>
      </c>
      <c r="J198" s="5" t="e">
        <v>#N/A</v>
      </c>
      <c r="K198" s="9">
        <v>54.437100000000001</v>
      </c>
      <c r="L198" s="5">
        <v>143</v>
      </c>
      <c r="M198" s="5" t="e">
        <v>#N/A</v>
      </c>
      <c r="N198" s="5">
        <v>77135</v>
      </c>
      <c r="O198" s="5">
        <v>-1</v>
      </c>
      <c r="P198" s="10">
        <v>105.7</v>
      </c>
      <c r="Q198" s="10">
        <v>107.1</v>
      </c>
      <c r="R198" s="4">
        <v>106.3</v>
      </c>
      <c r="S198" s="4" t="e">
        <v>#N/A</v>
      </c>
      <c r="T198" s="9">
        <v>100.1674</v>
      </c>
    </row>
    <row r="199" spans="1:20" x14ac:dyDescent="0.25">
      <c r="A199" t="s">
        <v>133</v>
      </c>
      <c r="B199" s="2">
        <v>31106</v>
      </c>
      <c r="C199" s="4">
        <v>49.9</v>
      </c>
      <c r="D199" s="4">
        <v>51.8</v>
      </c>
      <c r="E199" s="4">
        <v>44.8</v>
      </c>
      <c r="F199" s="4" t="e">
        <v>#N/A</v>
      </c>
      <c r="G199" s="5">
        <v>96497</v>
      </c>
      <c r="H199" s="3">
        <v>8.64</v>
      </c>
      <c r="I199" s="4">
        <v>17853.3</v>
      </c>
      <c r="J199" s="5" t="e">
        <v>#N/A</v>
      </c>
      <c r="K199" s="9">
        <v>54.666400000000003</v>
      </c>
      <c r="L199" s="5">
        <v>136</v>
      </c>
      <c r="M199" s="5" t="e">
        <v>#N/A</v>
      </c>
      <c r="N199" s="5">
        <v>78013</v>
      </c>
      <c r="O199" s="5">
        <v>-1</v>
      </c>
      <c r="P199" s="10">
        <v>106.3</v>
      </c>
      <c r="Q199" s="10">
        <v>107.7</v>
      </c>
      <c r="R199" s="4">
        <v>106.9</v>
      </c>
      <c r="S199" s="4" t="e">
        <v>#N/A</v>
      </c>
      <c r="T199" s="9">
        <v>100.1408</v>
      </c>
    </row>
    <row r="200" spans="1:20" x14ac:dyDescent="0.25">
      <c r="A200" t="s">
        <v>134</v>
      </c>
      <c r="B200" s="2">
        <v>31137</v>
      </c>
      <c r="C200" s="4">
        <v>47.8</v>
      </c>
      <c r="D200" s="4">
        <v>49.1</v>
      </c>
      <c r="E200" s="4">
        <v>44</v>
      </c>
      <c r="F200" s="4" t="e">
        <v>#N/A</v>
      </c>
      <c r="G200" s="5">
        <v>96843</v>
      </c>
      <c r="H200" s="3">
        <v>8.67</v>
      </c>
      <c r="I200" s="4">
        <v>18446.400000000001</v>
      </c>
      <c r="J200" s="5" t="e">
        <v>#N/A</v>
      </c>
      <c r="K200" s="9">
        <v>54.7455</v>
      </c>
      <c r="L200" s="5">
        <v>150</v>
      </c>
      <c r="M200" s="5" t="e">
        <v>#N/A</v>
      </c>
      <c r="N200" s="5">
        <v>79006</v>
      </c>
      <c r="O200" s="5">
        <v>-1</v>
      </c>
      <c r="P200" s="10">
        <v>106.8</v>
      </c>
      <c r="Q200" s="10">
        <v>108.1</v>
      </c>
      <c r="R200" s="4">
        <v>107.1</v>
      </c>
      <c r="S200" s="4" t="e">
        <v>#N/A</v>
      </c>
      <c r="T200" s="9">
        <v>100.1194</v>
      </c>
    </row>
    <row r="201" spans="1:20" x14ac:dyDescent="0.25">
      <c r="A201" t="s">
        <v>135</v>
      </c>
      <c r="B201" s="2">
        <v>31167</v>
      </c>
      <c r="C201" s="4">
        <v>48.2</v>
      </c>
      <c r="D201" s="4">
        <v>51.3</v>
      </c>
      <c r="E201" s="4">
        <v>43.8</v>
      </c>
      <c r="F201" s="4" t="e">
        <v>#N/A</v>
      </c>
      <c r="G201" s="5">
        <v>97039</v>
      </c>
      <c r="H201" s="3">
        <v>8.69</v>
      </c>
      <c r="I201" s="4">
        <v>17778.900000000001</v>
      </c>
      <c r="J201" s="5" t="e">
        <v>#N/A</v>
      </c>
      <c r="K201" s="9">
        <v>54.604199999999999</v>
      </c>
      <c r="L201" s="5">
        <v>152</v>
      </c>
      <c r="M201" s="5" t="e">
        <v>#N/A</v>
      </c>
      <c r="N201" s="5">
        <v>80912</v>
      </c>
      <c r="O201" s="5">
        <v>-1</v>
      </c>
      <c r="P201" s="10">
        <v>107</v>
      </c>
      <c r="Q201" s="10">
        <v>108.4</v>
      </c>
      <c r="R201" s="4">
        <v>107.1</v>
      </c>
      <c r="S201" s="4" t="e">
        <v>#N/A</v>
      </c>
      <c r="T201" s="9">
        <v>100.09269999999999</v>
      </c>
    </row>
    <row r="202" spans="1:20" x14ac:dyDescent="0.25">
      <c r="A202" t="s">
        <v>136</v>
      </c>
      <c r="B202" s="2">
        <v>31198</v>
      </c>
      <c r="C202" s="4">
        <v>47.1</v>
      </c>
      <c r="D202" s="4">
        <v>49.5</v>
      </c>
      <c r="E202" s="4">
        <v>40.4</v>
      </c>
      <c r="F202" s="4" t="e">
        <v>#N/A</v>
      </c>
      <c r="G202" s="5">
        <v>97313</v>
      </c>
      <c r="H202" s="3">
        <v>8.6999999999999993</v>
      </c>
      <c r="I202" s="4">
        <v>17414.3</v>
      </c>
      <c r="J202" s="5" t="e">
        <v>#N/A</v>
      </c>
      <c r="K202" s="9">
        <v>54.678199999999997</v>
      </c>
      <c r="L202" s="5">
        <v>140</v>
      </c>
      <c r="M202" s="5" t="e">
        <v>#N/A</v>
      </c>
      <c r="N202" s="5">
        <v>77424</v>
      </c>
      <c r="O202" s="5">
        <v>-1</v>
      </c>
      <c r="P202" s="10">
        <v>107.2</v>
      </c>
      <c r="Q202" s="10">
        <v>108.8</v>
      </c>
      <c r="R202" s="4">
        <v>107.4</v>
      </c>
      <c r="S202" s="4" t="e">
        <v>#N/A</v>
      </c>
      <c r="T202" s="9">
        <v>100.0577</v>
      </c>
    </row>
    <row r="203" spans="1:20" x14ac:dyDescent="0.25">
      <c r="A203" t="s">
        <v>137</v>
      </c>
      <c r="B203" s="2">
        <v>31228</v>
      </c>
      <c r="C203" s="4">
        <v>47.8</v>
      </c>
      <c r="D203" s="4">
        <v>50.7</v>
      </c>
      <c r="E203" s="4">
        <v>40.200000000000003</v>
      </c>
      <c r="F203" s="4" t="e">
        <v>#N/A</v>
      </c>
      <c r="G203" s="5">
        <v>97459</v>
      </c>
      <c r="H203" s="3">
        <v>8.74</v>
      </c>
      <c r="I203" s="4">
        <v>17437.8</v>
      </c>
      <c r="J203" s="5" t="e">
        <v>#N/A</v>
      </c>
      <c r="K203" s="9">
        <v>54.715899999999998</v>
      </c>
      <c r="L203" s="5">
        <v>140</v>
      </c>
      <c r="M203" s="5" t="e">
        <v>#N/A</v>
      </c>
      <c r="N203" s="5">
        <v>82240</v>
      </c>
      <c r="O203" s="5">
        <v>-1</v>
      </c>
      <c r="P203" s="10">
        <v>107.5</v>
      </c>
      <c r="Q203" s="10">
        <v>109.1</v>
      </c>
      <c r="R203" s="4">
        <v>107.6</v>
      </c>
      <c r="S203" s="4" t="e">
        <v>#N/A</v>
      </c>
      <c r="T203" s="9">
        <v>100.02330000000001</v>
      </c>
    </row>
    <row r="204" spans="1:20" x14ac:dyDescent="0.25">
      <c r="A204" t="s">
        <v>138</v>
      </c>
      <c r="B204" s="2">
        <v>31259</v>
      </c>
      <c r="C204" s="4">
        <v>47.9</v>
      </c>
      <c r="D204" s="4">
        <v>52.5</v>
      </c>
      <c r="E204" s="4">
        <v>41.8</v>
      </c>
      <c r="F204" s="4" t="e">
        <v>#N/A</v>
      </c>
      <c r="G204" s="5">
        <v>97649</v>
      </c>
      <c r="H204" s="3">
        <v>8.74</v>
      </c>
      <c r="I204" s="4">
        <v>17411.5</v>
      </c>
      <c r="J204" s="5" t="e">
        <v>#N/A</v>
      </c>
      <c r="K204" s="9">
        <v>54.338999999999999</v>
      </c>
      <c r="L204" s="5">
        <v>140</v>
      </c>
      <c r="M204" s="5" t="e">
        <v>#N/A</v>
      </c>
      <c r="N204" s="5">
        <v>78698</v>
      </c>
      <c r="O204" s="5">
        <v>-1</v>
      </c>
      <c r="P204" s="10">
        <v>107.7</v>
      </c>
      <c r="Q204" s="10">
        <v>109.4</v>
      </c>
      <c r="R204" s="4">
        <v>107.7</v>
      </c>
      <c r="S204" s="4" t="e">
        <v>#N/A</v>
      </c>
      <c r="T204" s="9">
        <v>99.984499999999997</v>
      </c>
    </row>
    <row r="205" spans="1:20" x14ac:dyDescent="0.25">
      <c r="A205" t="s">
        <v>139</v>
      </c>
      <c r="B205" s="2">
        <v>31290</v>
      </c>
      <c r="C205" s="4">
        <v>47.7</v>
      </c>
      <c r="D205" s="4">
        <v>51.8</v>
      </c>
      <c r="E205" s="4">
        <v>43</v>
      </c>
      <c r="F205" s="4" t="e">
        <v>#N/A</v>
      </c>
      <c r="G205" s="5">
        <v>97842</v>
      </c>
      <c r="H205" s="3">
        <v>8.77</v>
      </c>
      <c r="I205" s="4">
        <v>17423.2</v>
      </c>
      <c r="J205" s="5" t="e">
        <v>#N/A</v>
      </c>
      <c r="K205" s="9">
        <v>54.570700000000002</v>
      </c>
      <c r="L205" s="5">
        <v>145</v>
      </c>
      <c r="M205" s="5" t="e">
        <v>#N/A</v>
      </c>
      <c r="N205" s="5">
        <v>79186</v>
      </c>
      <c r="O205" s="5">
        <v>-1</v>
      </c>
      <c r="P205" s="10">
        <v>107.9</v>
      </c>
      <c r="Q205" s="10">
        <v>109.8</v>
      </c>
      <c r="R205" s="4">
        <v>107.9</v>
      </c>
      <c r="S205" s="4" t="e">
        <v>#N/A</v>
      </c>
      <c r="T205" s="9">
        <v>99.954899999999995</v>
      </c>
    </row>
    <row r="206" spans="1:20" x14ac:dyDescent="0.25">
      <c r="A206" t="s">
        <v>140</v>
      </c>
      <c r="B206" s="2">
        <v>31320</v>
      </c>
      <c r="C206" s="4">
        <v>49.9</v>
      </c>
      <c r="D206" s="4">
        <v>54.6</v>
      </c>
      <c r="E206" s="4">
        <v>45.5</v>
      </c>
      <c r="F206" s="4" t="e">
        <v>#N/A</v>
      </c>
      <c r="G206" s="5">
        <v>98045</v>
      </c>
      <c r="H206" s="3">
        <v>8.8000000000000007</v>
      </c>
      <c r="I206" s="4">
        <v>17732.2</v>
      </c>
      <c r="J206" s="5" t="e">
        <v>#N/A</v>
      </c>
      <c r="K206" s="9">
        <v>54.813499999999998</v>
      </c>
      <c r="L206" s="5">
        <v>140</v>
      </c>
      <c r="M206" s="5" t="e">
        <v>#N/A</v>
      </c>
      <c r="N206" s="5">
        <v>84324</v>
      </c>
      <c r="O206" s="5">
        <v>-1</v>
      </c>
      <c r="P206" s="10">
        <v>108.1</v>
      </c>
      <c r="Q206" s="10">
        <v>110</v>
      </c>
      <c r="R206" s="4">
        <v>107.2</v>
      </c>
      <c r="S206" s="4" t="e">
        <v>#N/A</v>
      </c>
      <c r="T206" s="9">
        <v>99.940299999999993</v>
      </c>
    </row>
    <row r="207" spans="1:20" x14ac:dyDescent="0.25">
      <c r="A207" t="s">
        <v>141</v>
      </c>
      <c r="B207" s="2">
        <v>31351</v>
      </c>
      <c r="C207" s="4">
        <v>50.9</v>
      </c>
      <c r="D207" s="4">
        <v>53.4</v>
      </c>
      <c r="E207" s="4">
        <v>45.9</v>
      </c>
      <c r="F207" s="4" t="e">
        <v>#N/A</v>
      </c>
      <c r="G207" s="5">
        <v>98233</v>
      </c>
      <c r="H207" s="3">
        <v>8.7899999999999991</v>
      </c>
      <c r="I207" s="4">
        <v>17368.099999999999</v>
      </c>
      <c r="J207" s="5" t="e">
        <v>#N/A</v>
      </c>
      <c r="K207" s="9">
        <v>54.5916</v>
      </c>
      <c r="L207" s="5">
        <v>153</v>
      </c>
      <c r="M207" s="5" t="e">
        <v>#N/A</v>
      </c>
      <c r="N207" s="5">
        <v>79276</v>
      </c>
      <c r="O207" s="5">
        <v>-1</v>
      </c>
      <c r="P207" s="10">
        <v>108.5</v>
      </c>
      <c r="Q207" s="10">
        <v>110.5</v>
      </c>
      <c r="R207" s="4">
        <v>108.3</v>
      </c>
      <c r="S207" s="4" t="e">
        <v>#N/A</v>
      </c>
      <c r="T207" s="9">
        <v>99.948800000000006</v>
      </c>
    </row>
    <row r="208" spans="1:20" x14ac:dyDescent="0.25">
      <c r="A208" t="s">
        <v>142</v>
      </c>
      <c r="B208" s="2">
        <v>31381</v>
      </c>
      <c r="C208" s="4">
        <v>52</v>
      </c>
      <c r="D208" s="4">
        <v>57.2</v>
      </c>
      <c r="E208" s="4">
        <v>45.2</v>
      </c>
      <c r="F208" s="4" t="e">
        <v>#N/A</v>
      </c>
      <c r="G208" s="5">
        <v>98442</v>
      </c>
      <c r="H208" s="3">
        <v>8.82</v>
      </c>
      <c r="I208" s="4">
        <v>17975.5</v>
      </c>
      <c r="J208" s="5" t="e">
        <v>#N/A</v>
      </c>
      <c r="K208" s="9">
        <v>54.771900000000002</v>
      </c>
      <c r="L208" s="5">
        <v>142</v>
      </c>
      <c r="M208" s="5" t="e">
        <v>#N/A</v>
      </c>
      <c r="N208" s="5">
        <v>81395</v>
      </c>
      <c r="O208" s="5">
        <v>-1</v>
      </c>
      <c r="P208" s="10">
        <v>109</v>
      </c>
      <c r="Q208" s="10">
        <v>111.1</v>
      </c>
      <c r="R208" s="4">
        <v>108.5</v>
      </c>
      <c r="S208" s="4" t="e">
        <v>#N/A</v>
      </c>
      <c r="T208" s="9">
        <v>99.982799999999997</v>
      </c>
    </row>
    <row r="209" spans="1:20" x14ac:dyDescent="0.25">
      <c r="A209" t="s">
        <v>143</v>
      </c>
      <c r="B209" s="2">
        <v>31412</v>
      </c>
      <c r="C209" s="4">
        <v>50.7</v>
      </c>
      <c r="D209" s="4">
        <v>54.8</v>
      </c>
      <c r="E209" s="4">
        <v>45.2</v>
      </c>
      <c r="F209" s="4" t="e">
        <v>#N/A</v>
      </c>
      <c r="G209" s="5">
        <v>98609</v>
      </c>
      <c r="H209" s="3">
        <v>8.8699999999999992</v>
      </c>
      <c r="I209" s="4">
        <v>17023.900000000001</v>
      </c>
      <c r="J209" s="5" t="e">
        <v>#N/A</v>
      </c>
      <c r="K209" s="9">
        <v>55.341200000000001</v>
      </c>
      <c r="L209" s="5">
        <v>162</v>
      </c>
      <c r="M209" s="5" t="e">
        <v>#N/A</v>
      </c>
      <c r="N209" s="5">
        <v>81305</v>
      </c>
      <c r="O209" s="5">
        <v>-1</v>
      </c>
      <c r="P209" s="10">
        <v>109.5</v>
      </c>
      <c r="Q209" s="10">
        <v>111.4</v>
      </c>
      <c r="R209" s="4">
        <v>108.6</v>
      </c>
      <c r="S209" s="4" t="e">
        <v>#N/A</v>
      </c>
      <c r="T209" s="9">
        <v>100.0355</v>
      </c>
    </row>
    <row r="210" spans="1:20" x14ac:dyDescent="0.25">
      <c r="A210" t="s">
        <v>144</v>
      </c>
      <c r="B210" s="2">
        <v>31443</v>
      </c>
      <c r="C210" s="4">
        <v>51.2</v>
      </c>
      <c r="D210" s="4">
        <v>56.7</v>
      </c>
      <c r="E210" s="4">
        <v>44.9</v>
      </c>
      <c r="F210" s="4" t="e">
        <v>#N/A</v>
      </c>
      <c r="G210" s="5">
        <v>98734</v>
      </c>
      <c r="H210" s="3">
        <v>8.85</v>
      </c>
      <c r="I210" s="4">
        <v>18557.099999999999</v>
      </c>
      <c r="J210" s="5" t="e">
        <v>#N/A</v>
      </c>
      <c r="K210" s="9">
        <v>55.606200000000001</v>
      </c>
      <c r="L210" s="5">
        <v>164</v>
      </c>
      <c r="M210" s="5" t="e">
        <v>#N/A</v>
      </c>
      <c r="N210" s="5">
        <v>79458</v>
      </c>
      <c r="O210" s="5">
        <v>-1</v>
      </c>
      <c r="P210" s="10">
        <v>109.9</v>
      </c>
      <c r="Q210" s="10">
        <v>111.9</v>
      </c>
      <c r="R210" s="4">
        <v>108.6</v>
      </c>
      <c r="S210" s="4" t="e">
        <v>#N/A</v>
      </c>
      <c r="T210" s="9">
        <v>100.0752</v>
      </c>
    </row>
    <row r="211" spans="1:20" x14ac:dyDescent="0.25">
      <c r="A211" t="s">
        <v>145</v>
      </c>
      <c r="B211" s="2">
        <v>31471</v>
      </c>
      <c r="C211" s="4">
        <v>51</v>
      </c>
      <c r="D211" s="4">
        <v>57.1</v>
      </c>
      <c r="E211" s="4">
        <v>44.7</v>
      </c>
      <c r="F211" s="4" t="e">
        <v>#N/A</v>
      </c>
      <c r="G211" s="5">
        <v>98841</v>
      </c>
      <c r="H211" s="3">
        <v>8.8800000000000008</v>
      </c>
      <c r="I211" s="4">
        <v>18520.099999999999</v>
      </c>
      <c r="J211" s="5" t="e">
        <v>#N/A</v>
      </c>
      <c r="K211" s="9">
        <v>55.209099999999999</v>
      </c>
      <c r="L211" s="5">
        <v>154</v>
      </c>
      <c r="M211" s="5" t="e">
        <v>#N/A</v>
      </c>
      <c r="N211" s="5">
        <v>81111</v>
      </c>
      <c r="O211" s="5">
        <v>-1</v>
      </c>
      <c r="P211" s="10">
        <v>109.7</v>
      </c>
      <c r="Q211" s="10">
        <v>112.2</v>
      </c>
      <c r="R211" s="4">
        <v>108.7</v>
      </c>
      <c r="S211" s="4" t="e">
        <v>#N/A</v>
      </c>
      <c r="T211" s="9">
        <v>100.0878</v>
      </c>
    </row>
    <row r="212" spans="1:20" x14ac:dyDescent="0.25">
      <c r="A212" t="s">
        <v>146</v>
      </c>
      <c r="B212" s="2">
        <v>31502</v>
      </c>
      <c r="C212" s="4">
        <v>51</v>
      </c>
      <c r="D212" s="4">
        <v>54.5</v>
      </c>
      <c r="E212" s="4">
        <v>43.7</v>
      </c>
      <c r="F212" s="4" t="e">
        <v>#N/A</v>
      </c>
      <c r="G212" s="5">
        <v>98935</v>
      </c>
      <c r="H212" s="3">
        <v>8.89</v>
      </c>
      <c r="I212" s="4">
        <v>17998.8</v>
      </c>
      <c r="J212" s="5" t="e">
        <v>#N/A</v>
      </c>
      <c r="K212" s="9">
        <v>54.851900000000001</v>
      </c>
      <c r="L212" s="5">
        <v>156</v>
      </c>
      <c r="M212" s="5" t="e">
        <v>#N/A</v>
      </c>
      <c r="N212" s="5">
        <v>83435</v>
      </c>
      <c r="O212" s="5">
        <v>-1</v>
      </c>
      <c r="P212" s="10">
        <v>109.1</v>
      </c>
      <c r="Q212" s="10">
        <v>112.5</v>
      </c>
      <c r="R212" s="4">
        <v>108.9</v>
      </c>
      <c r="S212" s="4" t="e">
        <v>#N/A</v>
      </c>
      <c r="T212" s="9">
        <v>100.0774</v>
      </c>
    </row>
    <row r="213" spans="1:20" x14ac:dyDescent="0.25">
      <c r="A213" t="s">
        <v>147</v>
      </c>
      <c r="B213" s="2">
        <v>31532</v>
      </c>
      <c r="C213" s="4">
        <v>49.7</v>
      </c>
      <c r="D213" s="4">
        <v>54.4</v>
      </c>
      <c r="E213" s="4">
        <v>42.5</v>
      </c>
      <c r="F213" s="4" t="e">
        <v>#N/A</v>
      </c>
      <c r="G213" s="5">
        <v>99122</v>
      </c>
      <c r="H213" s="3">
        <v>8.89</v>
      </c>
      <c r="I213" s="4">
        <v>18761.599999999999</v>
      </c>
      <c r="J213" s="5" t="e">
        <v>#N/A</v>
      </c>
      <c r="K213" s="9">
        <v>54.883899999999997</v>
      </c>
      <c r="L213" s="5">
        <v>161</v>
      </c>
      <c r="M213" s="5" t="e">
        <v>#N/A</v>
      </c>
      <c r="N213" s="5">
        <v>78660</v>
      </c>
      <c r="O213" s="5">
        <v>-1</v>
      </c>
      <c r="P213" s="10">
        <v>108.7</v>
      </c>
      <c r="Q213" s="10">
        <v>112.9</v>
      </c>
      <c r="R213" s="4">
        <v>109.2</v>
      </c>
      <c r="S213" s="4" t="e">
        <v>#N/A</v>
      </c>
      <c r="T213" s="9">
        <v>100.0521</v>
      </c>
    </row>
    <row r="214" spans="1:20" x14ac:dyDescent="0.25">
      <c r="A214" t="s">
        <v>148</v>
      </c>
      <c r="B214" s="2">
        <v>31563</v>
      </c>
      <c r="C214" s="4">
        <v>53.4</v>
      </c>
      <c r="D214" s="4">
        <v>61.1</v>
      </c>
      <c r="E214" s="4">
        <v>46.9</v>
      </c>
      <c r="F214" s="4" t="e">
        <v>#N/A</v>
      </c>
      <c r="G214" s="5">
        <v>99249</v>
      </c>
      <c r="H214" s="3">
        <v>8.9</v>
      </c>
      <c r="I214" s="4">
        <v>19022.900000000001</v>
      </c>
      <c r="J214" s="5" t="e">
        <v>#N/A</v>
      </c>
      <c r="K214" s="9">
        <v>54.992699999999999</v>
      </c>
      <c r="L214" s="5">
        <v>155</v>
      </c>
      <c r="M214" s="5" t="e">
        <v>#N/A</v>
      </c>
      <c r="N214" s="5">
        <v>83147</v>
      </c>
      <c r="O214" s="5">
        <v>-1</v>
      </c>
      <c r="P214" s="10">
        <v>109</v>
      </c>
      <c r="Q214" s="10">
        <v>113.1</v>
      </c>
      <c r="R214" s="4">
        <v>109.3</v>
      </c>
      <c r="S214" s="4" t="e">
        <v>#N/A</v>
      </c>
      <c r="T214" s="9">
        <v>100.0184</v>
      </c>
    </row>
    <row r="215" spans="1:20" x14ac:dyDescent="0.25">
      <c r="A215" t="s">
        <v>149</v>
      </c>
      <c r="B215" s="2">
        <v>31593</v>
      </c>
      <c r="C215" s="4">
        <v>50.5</v>
      </c>
      <c r="D215" s="4">
        <v>55.3</v>
      </c>
      <c r="E215" s="4">
        <v>44.4</v>
      </c>
      <c r="F215" s="4" t="e">
        <v>#N/A</v>
      </c>
      <c r="G215" s="5">
        <v>99155</v>
      </c>
      <c r="H215" s="3">
        <v>8.91</v>
      </c>
      <c r="I215" s="4">
        <v>20037.7</v>
      </c>
      <c r="J215" s="5" t="e">
        <v>#N/A</v>
      </c>
      <c r="K215" s="9">
        <v>54.816499999999998</v>
      </c>
      <c r="L215" s="5">
        <v>154</v>
      </c>
      <c r="M215" s="5" t="e">
        <v>#N/A</v>
      </c>
      <c r="N215" s="5">
        <v>83469</v>
      </c>
      <c r="O215" s="5">
        <v>-1</v>
      </c>
      <c r="P215" s="10">
        <v>109.4</v>
      </c>
      <c r="Q215" s="10">
        <v>113.4</v>
      </c>
      <c r="R215" s="4">
        <v>109.6</v>
      </c>
      <c r="S215" s="4" t="e">
        <v>#N/A</v>
      </c>
      <c r="T215" s="9">
        <v>99.969099999999997</v>
      </c>
    </row>
    <row r="216" spans="1:20" x14ac:dyDescent="0.25">
      <c r="A216" t="s">
        <v>150</v>
      </c>
      <c r="B216" s="2">
        <v>31624</v>
      </c>
      <c r="C216" s="4">
        <v>48</v>
      </c>
      <c r="D216" s="4">
        <v>51.2</v>
      </c>
      <c r="E216" s="4">
        <v>43.9</v>
      </c>
      <c r="F216" s="4" t="e">
        <v>#N/A</v>
      </c>
      <c r="G216" s="5">
        <v>99473</v>
      </c>
      <c r="H216" s="3">
        <v>8.92</v>
      </c>
      <c r="I216" s="4">
        <v>19730.8</v>
      </c>
      <c r="J216" s="5" t="e">
        <v>#N/A</v>
      </c>
      <c r="K216" s="9">
        <v>55.167499999999997</v>
      </c>
      <c r="L216" s="5">
        <v>149</v>
      </c>
      <c r="M216" s="5" t="e">
        <v>#N/A</v>
      </c>
      <c r="N216" s="5">
        <v>85320</v>
      </c>
      <c r="O216" s="5">
        <v>-1</v>
      </c>
      <c r="P216" s="10">
        <v>109.5</v>
      </c>
      <c r="Q216" s="10">
        <v>113.8</v>
      </c>
      <c r="R216" s="4">
        <v>109.7</v>
      </c>
      <c r="S216" s="4" t="e">
        <v>#N/A</v>
      </c>
      <c r="T216" s="9">
        <v>99.903199999999998</v>
      </c>
    </row>
    <row r="217" spans="1:20" x14ac:dyDescent="0.25">
      <c r="A217" t="s">
        <v>151</v>
      </c>
      <c r="B217" s="2">
        <v>31655</v>
      </c>
      <c r="C217" s="4">
        <v>52.6</v>
      </c>
      <c r="D217" s="4">
        <v>58.4</v>
      </c>
      <c r="E217" s="4">
        <v>45.9</v>
      </c>
      <c r="F217" s="4" t="e">
        <v>#N/A</v>
      </c>
      <c r="G217" s="5">
        <v>99587</v>
      </c>
      <c r="H217" s="3">
        <v>8.94</v>
      </c>
      <c r="I217" s="4">
        <v>17969.8</v>
      </c>
      <c r="J217" s="5" t="e">
        <v>#N/A</v>
      </c>
      <c r="K217" s="9">
        <v>55.045699999999997</v>
      </c>
      <c r="L217" s="5">
        <v>151</v>
      </c>
      <c r="M217" s="5" t="e">
        <v>#N/A</v>
      </c>
      <c r="N217" s="5">
        <v>86415</v>
      </c>
      <c r="O217" s="5">
        <v>-1</v>
      </c>
      <c r="P217" s="10">
        <v>109.6</v>
      </c>
      <c r="Q217" s="10">
        <v>114.2</v>
      </c>
      <c r="R217" s="4">
        <v>109.8</v>
      </c>
      <c r="S217" s="4" t="e">
        <v>#N/A</v>
      </c>
      <c r="T217" s="9">
        <v>99.8386</v>
      </c>
    </row>
    <row r="218" spans="1:20" x14ac:dyDescent="0.25">
      <c r="A218" t="s">
        <v>152</v>
      </c>
      <c r="B218" s="2">
        <v>31685</v>
      </c>
      <c r="C218" s="4">
        <v>52.4</v>
      </c>
      <c r="D218" s="4">
        <v>57.3</v>
      </c>
      <c r="E218" s="4">
        <v>48.2</v>
      </c>
      <c r="F218" s="4" t="e">
        <v>#N/A</v>
      </c>
      <c r="G218" s="5">
        <v>99934</v>
      </c>
      <c r="H218" s="3">
        <v>8.94</v>
      </c>
      <c r="I218" s="4">
        <v>18281.8</v>
      </c>
      <c r="J218" s="5" t="e">
        <v>#N/A</v>
      </c>
      <c r="K218" s="9">
        <v>55.150300000000001</v>
      </c>
      <c r="L218" s="5">
        <v>141</v>
      </c>
      <c r="M218" s="5" t="e">
        <v>#N/A</v>
      </c>
      <c r="N218" s="5">
        <v>88224</v>
      </c>
      <c r="O218" s="5">
        <v>-1</v>
      </c>
      <c r="P218" s="10">
        <v>110</v>
      </c>
      <c r="Q218" s="10">
        <v>114.6</v>
      </c>
      <c r="R218" s="4">
        <v>109.7</v>
      </c>
      <c r="S218" s="4" t="e">
        <v>#N/A</v>
      </c>
      <c r="T218" s="9">
        <v>99.785600000000002</v>
      </c>
    </row>
    <row r="219" spans="1:20" x14ac:dyDescent="0.25">
      <c r="A219" t="s">
        <v>153</v>
      </c>
      <c r="B219" s="2">
        <v>31716</v>
      </c>
      <c r="C219" s="4">
        <v>51.2</v>
      </c>
      <c r="D219" s="4">
        <v>54.5</v>
      </c>
      <c r="E219" s="4">
        <v>48.2</v>
      </c>
      <c r="F219" s="4" t="e">
        <v>#N/A</v>
      </c>
      <c r="G219" s="5">
        <v>100120</v>
      </c>
      <c r="H219" s="3">
        <v>8.9600000000000009</v>
      </c>
      <c r="I219" s="4">
        <v>19728.099999999999</v>
      </c>
      <c r="J219" s="5" t="e">
        <v>#N/A</v>
      </c>
      <c r="K219" s="9">
        <v>55.396799999999999</v>
      </c>
      <c r="L219" s="5">
        <v>140</v>
      </c>
      <c r="M219" s="5" t="e">
        <v>#N/A</v>
      </c>
      <c r="N219" s="5">
        <v>75426</v>
      </c>
      <c r="O219" s="5">
        <v>-1</v>
      </c>
      <c r="P219" s="10">
        <v>110.2</v>
      </c>
      <c r="Q219" s="10">
        <v>115</v>
      </c>
      <c r="R219" s="4">
        <v>110.6</v>
      </c>
      <c r="S219" s="4" t="e">
        <v>#N/A</v>
      </c>
      <c r="T219" s="9">
        <v>99.760300000000001</v>
      </c>
    </row>
    <row r="220" spans="1:20" x14ac:dyDescent="0.25">
      <c r="A220" t="s">
        <v>154</v>
      </c>
      <c r="B220" s="2">
        <v>31746</v>
      </c>
      <c r="C220" s="4">
        <v>51.2</v>
      </c>
      <c r="D220" s="4">
        <v>57</v>
      </c>
      <c r="E220" s="4">
        <v>42.2</v>
      </c>
      <c r="F220" s="4" t="e">
        <v>#N/A</v>
      </c>
      <c r="G220" s="5">
        <v>100306</v>
      </c>
      <c r="H220" s="3">
        <v>9</v>
      </c>
      <c r="I220" s="4">
        <v>19294.900000000001</v>
      </c>
      <c r="J220" s="5" t="e">
        <v>#N/A</v>
      </c>
      <c r="K220" s="9">
        <v>55.659300000000002</v>
      </c>
      <c r="L220" s="5">
        <v>135</v>
      </c>
      <c r="M220" s="5" t="e">
        <v>#N/A</v>
      </c>
      <c r="N220" s="5">
        <v>85796</v>
      </c>
      <c r="O220" s="5">
        <v>-1</v>
      </c>
      <c r="P220" s="10">
        <v>110.4</v>
      </c>
      <c r="Q220" s="10">
        <v>115.3</v>
      </c>
      <c r="R220" s="4">
        <v>110.8</v>
      </c>
      <c r="S220" s="4" t="e">
        <v>#N/A</v>
      </c>
      <c r="T220" s="9">
        <v>99.784199999999998</v>
      </c>
    </row>
    <row r="221" spans="1:20" x14ac:dyDescent="0.25">
      <c r="A221" t="s">
        <v>155</v>
      </c>
      <c r="B221" s="2">
        <v>31777</v>
      </c>
      <c r="C221" s="4">
        <v>50.5</v>
      </c>
      <c r="D221" s="4">
        <v>55.4</v>
      </c>
      <c r="E221" s="4">
        <v>38.4</v>
      </c>
      <c r="F221" s="4" t="e">
        <v>#N/A</v>
      </c>
      <c r="G221" s="5">
        <v>100511</v>
      </c>
      <c r="H221" s="3">
        <v>9.01</v>
      </c>
      <c r="I221" s="4">
        <v>19254.8</v>
      </c>
      <c r="J221" s="5" t="e">
        <v>#N/A</v>
      </c>
      <c r="K221" s="9">
        <v>56.133299999999998</v>
      </c>
      <c r="L221" s="5">
        <v>153</v>
      </c>
      <c r="M221" s="5" t="e">
        <v>#N/A</v>
      </c>
      <c r="N221" s="5">
        <v>82512</v>
      </c>
      <c r="O221" s="5">
        <v>-1</v>
      </c>
      <c r="P221" s="10">
        <v>110.8</v>
      </c>
      <c r="Q221" s="10">
        <v>115.6</v>
      </c>
      <c r="R221" s="4">
        <v>110.9</v>
      </c>
      <c r="S221" s="4" t="e">
        <v>#N/A</v>
      </c>
      <c r="T221" s="9">
        <v>99.876999999999995</v>
      </c>
    </row>
    <row r="222" spans="1:20" x14ac:dyDescent="0.25">
      <c r="A222" t="s">
        <v>156</v>
      </c>
      <c r="B222" s="2">
        <v>31808</v>
      </c>
      <c r="C222" s="4">
        <v>54.9</v>
      </c>
      <c r="D222" s="4">
        <v>59.8</v>
      </c>
      <c r="E222" s="4">
        <v>46.3</v>
      </c>
      <c r="F222" s="4" t="e">
        <v>#N/A</v>
      </c>
      <c r="G222" s="5">
        <v>100683</v>
      </c>
      <c r="H222" s="3">
        <v>9.02</v>
      </c>
      <c r="I222" s="4">
        <v>18378.599999999999</v>
      </c>
      <c r="J222" s="5" t="e">
        <v>#N/A</v>
      </c>
      <c r="K222" s="9">
        <v>55.9679</v>
      </c>
      <c r="L222" s="5">
        <v>148</v>
      </c>
      <c r="M222" s="5" t="e">
        <v>#N/A</v>
      </c>
      <c r="N222" s="5">
        <v>84010</v>
      </c>
      <c r="O222" s="5">
        <v>-1</v>
      </c>
      <c r="P222" s="10">
        <v>111.4</v>
      </c>
      <c r="Q222" s="10">
        <v>115.9</v>
      </c>
      <c r="R222" s="4">
        <v>111.3</v>
      </c>
      <c r="S222" s="4" t="e">
        <v>#N/A</v>
      </c>
      <c r="T222" s="9">
        <v>100.0367</v>
      </c>
    </row>
    <row r="223" spans="1:20" x14ac:dyDescent="0.25">
      <c r="A223" t="s">
        <v>157</v>
      </c>
      <c r="B223" s="2">
        <v>31836</v>
      </c>
      <c r="C223" s="4">
        <v>52.6</v>
      </c>
      <c r="D223" s="4">
        <v>55.4</v>
      </c>
      <c r="E223" s="4">
        <v>46.7</v>
      </c>
      <c r="F223" s="4" t="e">
        <v>#N/A</v>
      </c>
      <c r="G223" s="5">
        <v>100915</v>
      </c>
      <c r="H223" s="3">
        <v>9.0500000000000007</v>
      </c>
      <c r="I223" s="4">
        <v>19372.5</v>
      </c>
      <c r="J223" s="5" t="e">
        <v>#N/A</v>
      </c>
      <c r="K223" s="9">
        <v>56.677500000000002</v>
      </c>
      <c r="L223" s="5">
        <v>149</v>
      </c>
      <c r="M223" s="5" t="e">
        <v>#N/A</v>
      </c>
      <c r="N223" s="5">
        <v>87449</v>
      </c>
      <c r="O223" s="5">
        <v>-1</v>
      </c>
      <c r="P223" s="10">
        <v>111.8</v>
      </c>
      <c r="Q223" s="10">
        <v>116.2</v>
      </c>
      <c r="R223" s="4">
        <v>111.1</v>
      </c>
      <c r="S223" s="4" t="e">
        <v>#N/A</v>
      </c>
      <c r="T223" s="9">
        <v>100.2379</v>
      </c>
    </row>
    <row r="224" spans="1:20" x14ac:dyDescent="0.25">
      <c r="A224" t="s">
        <v>158</v>
      </c>
      <c r="B224" s="2">
        <v>31867</v>
      </c>
      <c r="C224" s="4">
        <v>55</v>
      </c>
      <c r="D224" s="4">
        <v>61.6</v>
      </c>
      <c r="E224" s="4">
        <v>46.5</v>
      </c>
      <c r="F224" s="4" t="e">
        <v>#N/A</v>
      </c>
      <c r="G224" s="5">
        <v>101164</v>
      </c>
      <c r="H224" s="3">
        <v>9.07</v>
      </c>
      <c r="I224" s="4">
        <v>19982</v>
      </c>
      <c r="J224" s="5" t="e">
        <v>#N/A</v>
      </c>
      <c r="K224" s="9">
        <v>56.764200000000002</v>
      </c>
      <c r="L224" s="5">
        <v>144</v>
      </c>
      <c r="M224" s="5" t="e">
        <v>#N/A</v>
      </c>
      <c r="N224" s="5">
        <v>83224</v>
      </c>
      <c r="O224" s="5">
        <v>-1</v>
      </c>
      <c r="P224" s="10">
        <v>112.2</v>
      </c>
      <c r="Q224" s="10">
        <v>116.6</v>
      </c>
      <c r="R224" s="4">
        <v>111.1</v>
      </c>
      <c r="S224" s="4" t="e">
        <v>#N/A</v>
      </c>
      <c r="T224" s="9">
        <v>100.4397</v>
      </c>
    </row>
    <row r="225" spans="1:20" x14ac:dyDescent="0.25">
      <c r="A225" t="s">
        <v>159</v>
      </c>
      <c r="B225" s="2">
        <v>31897</v>
      </c>
      <c r="C225" s="4">
        <v>55.5</v>
      </c>
      <c r="D225" s="4">
        <v>59.8</v>
      </c>
      <c r="E225" s="4">
        <v>45.9</v>
      </c>
      <c r="F225" s="4" t="e">
        <v>#N/A</v>
      </c>
      <c r="G225" s="5">
        <v>101502</v>
      </c>
      <c r="H225" s="3">
        <v>9.08</v>
      </c>
      <c r="I225" s="4">
        <v>20250.3</v>
      </c>
      <c r="J225" s="5" t="e">
        <v>#N/A</v>
      </c>
      <c r="K225" s="9">
        <v>57.116900000000001</v>
      </c>
      <c r="L225" s="5">
        <v>135</v>
      </c>
      <c r="M225" s="5" t="e">
        <v>#N/A</v>
      </c>
      <c r="N225" s="5">
        <v>82657</v>
      </c>
      <c r="O225" s="5">
        <v>-1</v>
      </c>
      <c r="P225" s="10">
        <v>112.7</v>
      </c>
      <c r="Q225" s="10">
        <v>117.3</v>
      </c>
      <c r="R225" s="4">
        <v>111.6</v>
      </c>
      <c r="S225" s="4" t="e">
        <v>#N/A</v>
      </c>
      <c r="T225" s="9">
        <v>100.6206</v>
      </c>
    </row>
    <row r="226" spans="1:20" x14ac:dyDescent="0.25">
      <c r="A226" t="s">
        <v>160</v>
      </c>
      <c r="B226" s="2">
        <v>31928</v>
      </c>
      <c r="C226" s="4">
        <v>57.2</v>
      </c>
      <c r="D226" s="4">
        <v>63.4</v>
      </c>
      <c r="E226" s="4">
        <v>47.5</v>
      </c>
      <c r="F226" s="4" t="e">
        <v>#N/A</v>
      </c>
      <c r="G226" s="5">
        <v>101728</v>
      </c>
      <c r="H226" s="3">
        <v>9.11</v>
      </c>
      <c r="I226" s="4">
        <v>20113.599999999999</v>
      </c>
      <c r="J226" s="5" t="e">
        <v>#N/A</v>
      </c>
      <c r="K226" s="9">
        <v>57.493499999999997</v>
      </c>
      <c r="L226" s="5">
        <v>136</v>
      </c>
      <c r="M226" s="5" t="e">
        <v>#N/A</v>
      </c>
      <c r="N226" s="5">
        <v>87166</v>
      </c>
      <c r="O226" s="5">
        <v>-1</v>
      </c>
      <c r="P226" s="10">
        <v>113</v>
      </c>
      <c r="Q226" s="10">
        <v>117.7</v>
      </c>
      <c r="R226" s="4">
        <v>111.6</v>
      </c>
      <c r="S226" s="4" t="e">
        <v>#N/A</v>
      </c>
      <c r="T226" s="9">
        <v>100.7728</v>
      </c>
    </row>
    <row r="227" spans="1:20" x14ac:dyDescent="0.25">
      <c r="A227" t="s">
        <v>161</v>
      </c>
      <c r="B227" s="2">
        <v>31958</v>
      </c>
      <c r="C227" s="4">
        <v>57.4</v>
      </c>
      <c r="D227" s="4">
        <v>61.2</v>
      </c>
      <c r="E227" s="4">
        <v>52.4</v>
      </c>
      <c r="F227" s="4" t="e">
        <v>#N/A</v>
      </c>
      <c r="G227" s="5">
        <v>101900</v>
      </c>
      <c r="H227" s="3">
        <v>9.11</v>
      </c>
      <c r="I227" s="4">
        <v>21381.5</v>
      </c>
      <c r="J227" s="5" t="e">
        <v>#N/A</v>
      </c>
      <c r="K227" s="9">
        <v>57.770699999999998</v>
      </c>
      <c r="L227" s="5">
        <v>133</v>
      </c>
      <c r="M227" s="5" t="e">
        <v>#N/A</v>
      </c>
      <c r="N227" s="5">
        <v>82908</v>
      </c>
      <c r="O227" s="5">
        <v>-1</v>
      </c>
      <c r="P227" s="10">
        <v>113.5</v>
      </c>
      <c r="Q227" s="10">
        <v>117.9</v>
      </c>
      <c r="R227" s="4">
        <v>111.5</v>
      </c>
      <c r="S227" s="4" t="e">
        <v>#N/A</v>
      </c>
      <c r="T227" s="9">
        <v>100.8832</v>
      </c>
    </row>
    <row r="228" spans="1:20" x14ac:dyDescent="0.25">
      <c r="A228" t="s">
        <v>162</v>
      </c>
      <c r="B228" s="2">
        <v>31989</v>
      </c>
      <c r="C228" s="4">
        <v>57.5</v>
      </c>
      <c r="D228" s="4">
        <v>64</v>
      </c>
      <c r="E228" s="4">
        <v>44.7</v>
      </c>
      <c r="F228" s="4" t="e">
        <v>#N/A</v>
      </c>
      <c r="G228" s="5">
        <v>102247</v>
      </c>
      <c r="H228" s="3">
        <v>9.1199999999999992</v>
      </c>
      <c r="I228" s="4">
        <v>22475.4</v>
      </c>
      <c r="J228" s="5" t="e">
        <v>#N/A</v>
      </c>
      <c r="K228" s="9">
        <v>58.152299999999997</v>
      </c>
      <c r="L228" s="5">
        <v>131</v>
      </c>
      <c r="M228" s="5" t="e">
        <v>#N/A</v>
      </c>
      <c r="N228" s="5">
        <v>83401</v>
      </c>
      <c r="O228" s="5">
        <v>-1</v>
      </c>
      <c r="P228" s="10">
        <v>113.8</v>
      </c>
      <c r="Q228" s="10">
        <v>118.3</v>
      </c>
      <c r="R228" s="4">
        <v>111.7</v>
      </c>
      <c r="S228" s="4" t="e">
        <v>#N/A</v>
      </c>
      <c r="T228" s="9">
        <v>100.9376</v>
      </c>
    </row>
    <row r="229" spans="1:20" x14ac:dyDescent="0.25">
      <c r="A229" t="s">
        <v>163</v>
      </c>
      <c r="B229" s="2">
        <v>32020</v>
      </c>
      <c r="C229" s="4">
        <v>59.3</v>
      </c>
      <c r="D229" s="4">
        <v>62.7</v>
      </c>
      <c r="E229" s="4">
        <v>49.3</v>
      </c>
      <c r="F229" s="4" t="e">
        <v>#N/A</v>
      </c>
      <c r="G229" s="5">
        <v>102418</v>
      </c>
      <c r="H229" s="3">
        <v>9.18</v>
      </c>
      <c r="I229" s="4">
        <v>20846.5</v>
      </c>
      <c r="J229" s="5" t="e">
        <v>#N/A</v>
      </c>
      <c r="K229" s="9">
        <v>58.619599999999998</v>
      </c>
      <c r="L229" s="5">
        <v>134</v>
      </c>
      <c r="M229" s="5" t="e">
        <v>#N/A</v>
      </c>
      <c r="N229" s="5">
        <v>86526</v>
      </c>
      <c r="O229" s="5">
        <v>-1</v>
      </c>
      <c r="P229" s="10">
        <v>114.3</v>
      </c>
      <c r="Q229" s="10">
        <v>118.7</v>
      </c>
      <c r="R229" s="4">
        <v>112</v>
      </c>
      <c r="S229" s="4" t="e">
        <v>#N/A</v>
      </c>
      <c r="T229" s="9">
        <v>100.9143</v>
      </c>
    </row>
    <row r="230" spans="1:20" x14ac:dyDescent="0.25">
      <c r="A230" t="s">
        <v>164</v>
      </c>
      <c r="B230" s="2">
        <v>32050</v>
      </c>
      <c r="C230" s="4">
        <v>60</v>
      </c>
      <c r="D230" s="4">
        <v>62.1</v>
      </c>
      <c r="E230" s="4">
        <v>49.2</v>
      </c>
      <c r="F230" s="4" t="e">
        <v>#N/A</v>
      </c>
      <c r="G230" s="5">
        <v>102646</v>
      </c>
      <c r="H230" s="3">
        <v>9.19</v>
      </c>
      <c r="I230" s="4">
        <v>21669.4</v>
      </c>
      <c r="J230" s="5" t="e">
        <v>#N/A</v>
      </c>
      <c r="K230" s="9">
        <v>58.773699999999998</v>
      </c>
      <c r="L230" s="5">
        <v>141</v>
      </c>
      <c r="M230" s="5" t="e">
        <v>#N/A</v>
      </c>
      <c r="N230" s="5">
        <v>83324</v>
      </c>
      <c r="O230" s="5">
        <v>-1</v>
      </c>
      <c r="P230" s="10">
        <v>114.7</v>
      </c>
      <c r="Q230" s="10">
        <v>119.2</v>
      </c>
      <c r="R230" s="4">
        <v>112</v>
      </c>
      <c r="S230" s="4" t="e">
        <v>#N/A</v>
      </c>
      <c r="T230" s="9">
        <v>100.8085</v>
      </c>
    </row>
    <row r="231" spans="1:20" x14ac:dyDescent="0.25">
      <c r="A231" t="s">
        <v>165</v>
      </c>
      <c r="B231" s="2">
        <v>32081</v>
      </c>
      <c r="C231" s="4">
        <v>60.7</v>
      </c>
      <c r="D231" s="4">
        <v>65.3</v>
      </c>
      <c r="E231" s="4">
        <v>50.7</v>
      </c>
      <c r="F231" s="4" t="e">
        <v>#N/A</v>
      </c>
      <c r="G231" s="5">
        <v>103138</v>
      </c>
      <c r="H231" s="3">
        <v>9.2200000000000006</v>
      </c>
      <c r="I231" s="4">
        <v>22136.799999999999</v>
      </c>
      <c r="J231" s="5" t="e">
        <v>#N/A</v>
      </c>
      <c r="K231" s="9">
        <v>59.635399999999997</v>
      </c>
      <c r="L231" s="5">
        <v>126</v>
      </c>
      <c r="M231" s="5" t="e">
        <v>#N/A</v>
      </c>
      <c r="N231" s="5">
        <v>86032</v>
      </c>
      <c r="O231" s="5">
        <v>-1</v>
      </c>
      <c r="P231" s="10">
        <v>115</v>
      </c>
      <c r="Q231" s="10">
        <v>119.8</v>
      </c>
      <c r="R231" s="4">
        <v>112</v>
      </c>
      <c r="S231" s="4" t="e">
        <v>#N/A</v>
      </c>
      <c r="T231" s="9">
        <v>100.6379</v>
      </c>
    </row>
    <row r="232" spans="1:20" x14ac:dyDescent="0.25">
      <c r="A232" t="s">
        <v>166</v>
      </c>
      <c r="B232" s="2">
        <v>32111</v>
      </c>
      <c r="C232" s="4">
        <v>58.8</v>
      </c>
      <c r="D232" s="4">
        <v>59.3</v>
      </c>
      <c r="E232" s="4">
        <v>51.2</v>
      </c>
      <c r="F232" s="4" t="e">
        <v>#N/A</v>
      </c>
      <c r="G232" s="5">
        <v>103370</v>
      </c>
      <c r="H232" s="3">
        <v>9.27</v>
      </c>
      <c r="I232" s="4">
        <v>23328.1</v>
      </c>
      <c r="J232" s="5" t="e">
        <v>#N/A</v>
      </c>
      <c r="K232" s="9">
        <v>59.9604</v>
      </c>
      <c r="L232" s="5">
        <v>138</v>
      </c>
      <c r="M232" s="5" t="e">
        <v>#N/A</v>
      </c>
      <c r="N232" s="5">
        <v>86452</v>
      </c>
      <c r="O232" s="5">
        <v>-1</v>
      </c>
      <c r="P232" s="10">
        <v>115.4</v>
      </c>
      <c r="Q232" s="10">
        <v>120.1</v>
      </c>
      <c r="R232" s="4">
        <v>112.1</v>
      </c>
      <c r="S232" s="4" t="e">
        <v>#N/A</v>
      </c>
      <c r="T232" s="9">
        <v>100.452</v>
      </c>
    </row>
    <row r="233" spans="1:20" x14ac:dyDescent="0.25">
      <c r="A233" t="s">
        <v>167</v>
      </c>
      <c r="B233" s="2">
        <v>32142</v>
      </c>
      <c r="C233" s="4">
        <v>61</v>
      </c>
      <c r="D233" s="4">
        <v>61.5</v>
      </c>
      <c r="E233" s="4">
        <v>50.8</v>
      </c>
      <c r="F233" s="4" t="e">
        <v>#N/A</v>
      </c>
      <c r="G233" s="5">
        <v>103664</v>
      </c>
      <c r="H233" s="3">
        <v>9.2799999999999994</v>
      </c>
      <c r="I233" s="4">
        <v>24187.200000000001</v>
      </c>
      <c r="J233" s="5" t="e">
        <v>#N/A</v>
      </c>
      <c r="K233" s="9">
        <v>60.253300000000003</v>
      </c>
      <c r="L233" s="5">
        <v>117</v>
      </c>
      <c r="M233" s="5" t="e">
        <v>#N/A</v>
      </c>
      <c r="N233" s="5">
        <v>99650</v>
      </c>
      <c r="O233" s="5">
        <v>-1</v>
      </c>
      <c r="P233" s="10">
        <v>115.6</v>
      </c>
      <c r="Q233" s="10">
        <v>120.4</v>
      </c>
      <c r="R233" s="4">
        <v>112.2</v>
      </c>
      <c r="S233" s="4" t="e">
        <v>#N/A</v>
      </c>
      <c r="T233" s="9">
        <v>100.31010000000001</v>
      </c>
    </row>
    <row r="234" spans="1:20" x14ac:dyDescent="0.25">
      <c r="A234" t="s">
        <v>168</v>
      </c>
      <c r="B234" s="2">
        <v>32173</v>
      </c>
      <c r="C234" s="4">
        <v>57.5</v>
      </c>
      <c r="D234" s="4">
        <v>60.3</v>
      </c>
      <c r="E234" s="4">
        <v>50.7</v>
      </c>
      <c r="F234" s="4" t="e">
        <v>#N/A</v>
      </c>
      <c r="G234" s="5">
        <v>103758</v>
      </c>
      <c r="H234" s="3">
        <v>9.2899999999999991</v>
      </c>
      <c r="I234" s="4">
        <v>23685</v>
      </c>
      <c r="J234" s="5" t="e">
        <v>#N/A</v>
      </c>
      <c r="K234" s="9">
        <v>60.283200000000001</v>
      </c>
      <c r="L234" s="5">
        <v>106</v>
      </c>
      <c r="M234" s="5" t="e">
        <v>#N/A</v>
      </c>
      <c r="N234" s="5">
        <v>72465</v>
      </c>
      <c r="O234" s="5">
        <v>-1</v>
      </c>
      <c r="P234" s="10">
        <v>116</v>
      </c>
      <c r="Q234" s="10">
        <v>120.9</v>
      </c>
      <c r="R234" s="4">
        <v>112.8</v>
      </c>
      <c r="S234" s="4" t="e">
        <v>#N/A</v>
      </c>
      <c r="T234" s="9">
        <v>100.2385</v>
      </c>
    </row>
    <row r="235" spans="1:20" x14ac:dyDescent="0.25">
      <c r="A235" t="s">
        <v>169</v>
      </c>
      <c r="B235" s="2">
        <v>32202</v>
      </c>
      <c r="C235" s="4">
        <v>56.2</v>
      </c>
      <c r="D235" s="4">
        <v>57</v>
      </c>
      <c r="E235" s="4">
        <v>48.1</v>
      </c>
      <c r="F235" s="4" t="e">
        <v>#N/A</v>
      </c>
      <c r="G235" s="5">
        <v>104211</v>
      </c>
      <c r="H235" s="3">
        <v>9.2899999999999991</v>
      </c>
      <c r="I235" s="4">
        <v>24543.200000000001</v>
      </c>
      <c r="J235" s="5" t="e">
        <v>#N/A</v>
      </c>
      <c r="K235" s="9">
        <v>60.528599999999997</v>
      </c>
      <c r="L235" s="5">
        <v>123</v>
      </c>
      <c r="M235" s="5" t="e">
        <v>#N/A</v>
      </c>
      <c r="N235" s="5">
        <v>84083</v>
      </c>
      <c r="O235" s="5">
        <v>-1</v>
      </c>
      <c r="P235" s="10">
        <v>116.2</v>
      </c>
      <c r="Q235" s="10">
        <v>121.2</v>
      </c>
      <c r="R235" s="4">
        <v>113</v>
      </c>
      <c r="S235" s="4" t="e">
        <v>#N/A</v>
      </c>
      <c r="T235" s="9">
        <v>100.23569999999999</v>
      </c>
    </row>
    <row r="236" spans="1:20" x14ac:dyDescent="0.25">
      <c r="A236" t="s">
        <v>170</v>
      </c>
      <c r="B236" s="2">
        <v>32233</v>
      </c>
      <c r="C236" s="4">
        <v>54.6</v>
      </c>
      <c r="D236" s="4">
        <v>57.9</v>
      </c>
      <c r="E236" s="4">
        <v>41.9</v>
      </c>
      <c r="F236" s="4" t="e">
        <v>#N/A</v>
      </c>
      <c r="G236" s="5">
        <v>104487</v>
      </c>
      <c r="H236" s="3">
        <v>9.31</v>
      </c>
      <c r="I236" s="4">
        <v>27420.400000000001</v>
      </c>
      <c r="J236" s="5" t="e">
        <v>#N/A</v>
      </c>
      <c r="K236" s="9">
        <v>60.666899999999998</v>
      </c>
      <c r="L236" s="5">
        <v>128</v>
      </c>
      <c r="M236" s="5" t="e">
        <v>#N/A</v>
      </c>
      <c r="N236" s="5">
        <v>88786</v>
      </c>
      <c r="O236" s="5">
        <v>-1</v>
      </c>
      <c r="P236" s="10">
        <v>116.5</v>
      </c>
      <c r="Q236" s="10">
        <v>121.7</v>
      </c>
      <c r="R236" s="4">
        <v>113.2</v>
      </c>
      <c r="S236" s="4" t="e">
        <v>#N/A</v>
      </c>
      <c r="T236" s="9">
        <v>100.2779</v>
      </c>
    </row>
    <row r="237" spans="1:20" x14ac:dyDescent="0.25">
      <c r="A237" t="s">
        <v>171</v>
      </c>
      <c r="B237" s="2">
        <v>32263</v>
      </c>
      <c r="C237" s="4">
        <v>55.8</v>
      </c>
      <c r="D237" s="4">
        <v>57.6</v>
      </c>
      <c r="E237" s="4">
        <v>51</v>
      </c>
      <c r="F237" s="4" t="e">
        <v>#N/A</v>
      </c>
      <c r="G237" s="5">
        <v>104732</v>
      </c>
      <c r="H237" s="3">
        <v>9.36</v>
      </c>
      <c r="I237" s="4">
        <v>26268.400000000001</v>
      </c>
      <c r="J237" s="5" t="e">
        <v>#N/A</v>
      </c>
      <c r="K237" s="9">
        <v>60.987900000000003</v>
      </c>
      <c r="L237" s="5">
        <v>131</v>
      </c>
      <c r="M237" s="5" t="e">
        <v>#N/A</v>
      </c>
      <c r="N237" s="5">
        <v>92076</v>
      </c>
      <c r="O237" s="5">
        <v>-1</v>
      </c>
      <c r="P237" s="10">
        <v>117.2</v>
      </c>
      <c r="Q237" s="10">
        <v>122.3</v>
      </c>
      <c r="R237" s="4">
        <v>113.5</v>
      </c>
      <c r="S237" s="4" t="e">
        <v>#N/A</v>
      </c>
      <c r="T237" s="9">
        <v>100.34439999999999</v>
      </c>
    </row>
    <row r="238" spans="1:20" x14ac:dyDescent="0.25">
      <c r="A238" t="s">
        <v>172</v>
      </c>
      <c r="B238" s="2">
        <v>32294</v>
      </c>
      <c r="C238" s="4">
        <v>55.5</v>
      </c>
      <c r="D238" s="4">
        <v>57.7</v>
      </c>
      <c r="E238" s="4">
        <v>51.2</v>
      </c>
      <c r="F238" s="4" t="e">
        <v>#N/A</v>
      </c>
      <c r="G238" s="5">
        <v>104961</v>
      </c>
      <c r="H238" s="3">
        <v>9.41</v>
      </c>
      <c r="I238" s="4">
        <v>27607.8</v>
      </c>
      <c r="J238" s="5" t="e">
        <v>#N/A</v>
      </c>
      <c r="K238" s="9">
        <v>60.917999999999999</v>
      </c>
      <c r="L238" s="5">
        <v>118</v>
      </c>
      <c r="M238" s="5" t="e">
        <v>#N/A</v>
      </c>
      <c r="N238" s="5">
        <v>86113</v>
      </c>
      <c r="O238" s="5">
        <v>-1</v>
      </c>
      <c r="P238" s="10">
        <v>117.5</v>
      </c>
      <c r="Q238" s="10">
        <v>122.7</v>
      </c>
      <c r="R238" s="4">
        <v>113.8</v>
      </c>
      <c r="S238" s="4" t="e">
        <v>#N/A</v>
      </c>
      <c r="T238" s="9">
        <v>100.4203</v>
      </c>
    </row>
    <row r="239" spans="1:20" x14ac:dyDescent="0.25">
      <c r="A239" t="s">
        <v>173</v>
      </c>
      <c r="B239" s="2">
        <v>32324</v>
      </c>
      <c r="C239" s="4">
        <v>59.3</v>
      </c>
      <c r="D239" s="4">
        <v>63.6</v>
      </c>
      <c r="E239" s="4">
        <v>48.2</v>
      </c>
      <c r="F239" s="4" t="e">
        <v>#N/A</v>
      </c>
      <c r="G239" s="5">
        <v>105324</v>
      </c>
      <c r="H239" s="3">
        <v>9.42</v>
      </c>
      <c r="I239" s="4">
        <v>26655.7</v>
      </c>
      <c r="J239" s="5" t="e">
        <v>#N/A</v>
      </c>
      <c r="K239" s="9">
        <v>61.076500000000003</v>
      </c>
      <c r="L239" s="5">
        <v>123</v>
      </c>
      <c r="M239" s="5" t="e">
        <v>#N/A</v>
      </c>
      <c r="N239" s="5">
        <v>87933</v>
      </c>
      <c r="O239" s="5">
        <v>-1</v>
      </c>
      <c r="P239" s="10">
        <v>118</v>
      </c>
      <c r="Q239" s="10">
        <v>123.2</v>
      </c>
      <c r="R239" s="4">
        <v>114</v>
      </c>
      <c r="S239" s="4" t="e">
        <v>#N/A</v>
      </c>
      <c r="T239" s="9">
        <v>100.49209999999999</v>
      </c>
    </row>
    <row r="240" spans="1:20" x14ac:dyDescent="0.25">
      <c r="A240" t="s">
        <v>174</v>
      </c>
      <c r="B240" s="2">
        <v>32355</v>
      </c>
      <c r="C240" s="4">
        <v>58.2</v>
      </c>
      <c r="D240" s="4">
        <v>60.6</v>
      </c>
      <c r="E240" s="4">
        <v>54.5</v>
      </c>
      <c r="F240" s="4" t="e">
        <v>#N/A</v>
      </c>
      <c r="G240" s="5">
        <v>105546</v>
      </c>
      <c r="H240" s="3">
        <v>9.4499999999999993</v>
      </c>
      <c r="I240" s="4">
        <v>26209.7</v>
      </c>
      <c r="J240" s="5" t="e">
        <v>#N/A</v>
      </c>
      <c r="K240" s="9">
        <v>61.106299999999997</v>
      </c>
      <c r="L240" s="5">
        <v>122</v>
      </c>
      <c r="M240" s="5" t="e">
        <v>#N/A</v>
      </c>
      <c r="N240" s="5">
        <v>89509</v>
      </c>
      <c r="O240" s="5">
        <v>-1</v>
      </c>
      <c r="P240" s="10">
        <v>118.5</v>
      </c>
      <c r="Q240" s="10">
        <v>123.6</v>
      </c>
      <c r="R240" s="4">
        <v>114.4</v>
      </c>
      <c r="S240" s="4" t="e">
        <v>#N/A</v>
      </c>
      <c r="T240" s="9">
        <v>100.5406</v>
      </c>
    </row>
    <row r="241" spans="1:20" x14ac:dyDescent="0.25">
      <c r="A241" t="s">
        <v>175</v>
      </c>
      <c r="B241" s="2">
        <v>32386</v>
      </c>
      <c r="C241" s="4">
        <v>56</v>
      </c>
      <c r="D241" s="4">
        <v>59.2</v>
      </c>
      <c r="E241" s="4">
        <v>49.4</v>
      </c>
      <c r="F241" s="4" t="e">
        <v>#N/A</v>
      </c>
      <c r="G241" s="5">
        <v>105670</v>
      </c>
      <c r="H241" s="3">
        <v>9.4600000000000009</v>
      </c>
      <c r="I241" s="4">
        <v>27391.9</v>
      </c>
      <c r="J241" s="5" t="e">
        <v>#N/A</v>
      </c>
      <c r="K241" s="9">
        <v>61.390500000000003</v>
      </c>
      <c r="L241" s="5">
        <v>124</v>
      </c>
      <c r="M241" s="5" t="e">
        <v>#N/A</v>
      </c>
      <c r="N241" s="5">
        <v>88941</v>
      </c>
      <c r="O241" s="5">
        <v>-1</v>
      </c>
      <c r="P241" s="10">
        <v>119</v>
      </c>
      <c r="Q241" s="10">
        <v>124</v>
      </c>
      <c r="R241" s="4">
        <v>114.9</v>
      </c>
      <c r="S241" s="4" t="e">
        <v>#N/A</v>
      </c>
      <c r="T241" s="9">
        <v>100.5694</v>
      </c>
    </row>
    <row r="242" spans="1:20" x14ac:dyDescent="0.25">
      <c r="A242" t="s">
        <v>176</v>
      </c>
      <c r="B242" s="2">
        <v>32416</v>
      </c>
      <c r="C242" s="4">
        <v>54.5</v>
      </c>
      <c r="D242" s="4">
        <v>58.6</v>
      </c>
      <c r="E242" s="4">
        <v>49.5</v>
      </c>
      <c r="F242" s="4" t="e">
        <v>#N/A</v>
      </c>
      <c r="G242" s="5">
        <v>106009</v>
      </c>
      <c r="H242" s="3">
        <v>9.51</v>
      </c>
      <c r="I242" s="4">
        <v>27502.2</v>
      </c>
      <c r="J242" s="5" t="e">
        <v>#N/A</v>
      </c>
      <c r="K242" s="9">
        <v>61.213200000000001</v>
      </c>
      <c r="L242" s="5">
        <v>124</v>
      </c>
      <c r="M242" s="5" t="e">
        <v>#N/A</v>
      </c>
      <c r="N242" s="5">
        <v>88622</v>
      </c>
      <c r="O242" s="5">
        <v>-1</v>
      </c>
      <c r="P242" s="10">
        <v>119.5</v>
      </c>
      <c r="Q242" s="10">
        <v>124.7</v>
      </c>
      <c r="R242" s="4">
        <v>115.2</v>
      </c>
      <c r="S242" s="4" t="e">
        <v>#N/A</v>
      </c>
      <c r="T242" s="9">
        <v>100.58710000000001</v>
      </c>
    </row>
    <row r="243" spans="1:20" x14ac:dyDescent="0.25">
      <c r="A243" t="s">
        <v>177</v>
      </c>
      <c r="B243" s="2">
        <v>32447</v>
      </c>
      <c r="C243" s="4">
        <v>55.4</v>
      </c>
      <c r="D243" s="4">
        <v>57.2</v>
      </c>
      <c r="E243" s="4">
        <v>49.2</v>
      </c>
      <c r="F243" s="4" t="e">
        <v>#N/A</v>
      </c>
      <c r="G243" s="5">
        <v>106277</v>
      </c>
      <c r="H243" s="3">
        <v>9.56</v>
      </c>
      <c r="I243" s="4">
        <v>28211.4</v>
      </c>
      <c r="J243" s="5" t="e">
        <v>#N/A</v>
      </c>
      <c r="K243" s="9">
        <v>61.502099999999999</v>
      </c>
      <c r="L243" s="5">
        <v>127</v>
      </c>
      <c r="M243" s="5" t="e">
        <v>#N/A</v>
      </c>
      <c r="N243" s="5">
        <v>94464</v>
      </c>
      <c r="O243" s="5">
        <v>-1</v>
      </c>
      <c r="P243" s="10">
        <v>119.9</v>
      </c>
      <c r="Q243" s="10">
        <v>125.2</v>
      </c>
      <c r="R243" s="4">
        <v>115.5</v>
      </c>
      <c r="S243" s="4" t="e">
        <v>#N/A</v>
      </c>
      <c r="T243" s="9">
        <v>100.5988</v>
      </c>
    </row>
    <row r="244" spans="1:20" x14ac:dyDescent="0.25">
      <c r="A244" t="s">
        <v>178</v>
      </c>
      <c r="B244" s="2">
        <v>32477</v>
      </c>
      <c r="C244" s="4">
        <v>55.6</v>
      </c>
      <c r="D244" s="4">
        <v>58.4</v>
      </c>
      <c r="E244" s="4">
        <v>51.6</v>
      </c>
      <c r="F244" s="4" t="e">
        <v>#N/A</v>
      </c>
      <c r="G244" s="5">
        <v>106616</v>
      </c>
      <c r="H244" s="3">
        <v>9.58</v>
      </c>
      <c r="I244" s="4">
        <v>27727.9</v>
      </c>
      <c r="J244" s="5" t="e">
        <v>#N/A</v>
      </c>
      <c r="K244" s="9">
        <v>61.612200000000001</v>
      </c>
      <c r="L244" s="5">
        <v>131</v>
      </c>
      <c r="M244" s="5" t="e">
        <v>#N/A</v>
      </c>
      <c r="N244" s="5">
        <v>91153</v>
      </c>
      <c r="O244" s="5">
        <v>-1</v>
      </c>
      <c r="P244" s="10">
        <v>120.3</v>
      </c>
      <c r="Q244" s="10">
        <v>125.6</v>
      </c>
      <c r="R244" s="4">
        <v>115.7</v>
      </c>
      <c r="S244" s="4" t="e">
        <v>#N/A</v>
      </c>
      <c r="T244" s="9">
        <v>100.5988</v>
      </c>
    </row>
    <row r="245" spans="1:20" x14ac:dyDescent="0.25">
      <c r="A245" t="s">
        <v>179</v>
      </c>
      <c r="B245" s="2">
        <v>32508</v>
      </c>
      <c r="C245" s="4">
        <v>56</v>
      </c>
      <c r="D245" s="4">
        <v>59</v>
      </c>
      <c r="E245" s="4">
        <v>49.9</v>
      </c>
      <c r="F245" s="4" t="e">
        <v>#N/A</v>
      </c>
      <c r="G245" s="5">
        <v>106906</v>
      </c>
      <c r="H245" s="3">
        <v>9.6</v>
      </c>
      <c r="I245" s="4">
        <v>29202.9</v>
      </c>
      <c r="J245" s="5" t="e">
        <v>#N/A</v>
      </c>
      <c r="K245" s="9">
        <v>61.893599999999999</v>
      </c>
      <c r="L245" s="5">
        <v>130</v>
      </c>
      <c r="M245" s="5" t="e">
        <v>#N/A</v>
      </c>
      <c r="N245" s="5">
        <v>94596</v>
      </c>
      <c r="O245" s="5">
        <v>-1</v>
      </c>
      <c r="P245" s="10">
        <v>120.7</v>
      </c>
      <c r="Q245" s="10">
        <v>126</v>
      </c>
      <c r="R245" s="4">
        <v>116.1</v>
      </c>
      <c r="S245" s="4" t="e">
        <v>#N/A</v>
      </c>
      <c r="T245" s="9">
        <v>100.5762</v>
      </c>
    </row>
    <row r="246" spans="1:20" x14ac:dyDescent="0.25">
      <c r="A246" t="s">
        <v>180</v>
      </c>
      <c r="B246" s="2">
        <v>32539</v>
      </c>
      <c r="C246" s="4">
        <v>54.7</v>
      </c>
      <c r="D246" s="4">
        <v>57.3</v>
      </c>
      <c r="E246" s="4">
        <v>46.7</v>
      </c>
      <c r="F246" s="4" t="e">
        <v>#N/A</v>
      </c>
      <c r="G246" s="5">
        <v>107168</v>
      </c>
      <c r="H246" s="3">
        <v>9.65</v>
      </c>
      <c r="I246" s="4">
        <v>28380.799999999999</v>
      </c>
      <c r="J246" s="5" t="e">
        <v>#N/A</v>
      </c>
      <c r="K246" s="9">
        <v>62.071399999999997</v>
      </c>
      <c r="L246" s="5">
        <v>135</v>
      </c>
      <c r="M246" s="5" t="e">
        <v>#N/A</v>
      </c>
      <c r="N246" s="5">
        <v>96973</v>
      </c>
      <c r="O246" s="5">
        <v>-1</v>
      </c>
      <c r="P246" s="10">
        <v>121.2</v>
      </c>
      <c r="Q246" s="10">
        <v>126.5</v>
      </c>
      <c r="R246" s="4">
        <v>116.9</v>
      </c>
      <c r="S246" s="4">
        <v>94.7</v>
      </c>
      <c r="T246" s="9">
        <v>100.5089</v>
      </c>
    </row>
    <row r="247" spans="1:20" x14ac:dyDescent="0.25">
      <c r="A247" t="s">
        <v>181</v>
      </c>
      <c r="B247" s="2">
        <v>32567</v>
      </c>
      <c r="C247" s="4">
        <v>54.1</v>
      </c>
      <c r="D247" s="4">
        <v>57.3</v>
      </c>
      <c r="E247" s="4">
        <v>49</v>
      </c>
      <c r="F247" s="4" t="e">
        <v>#N/A</v>
      </c>
      <c r="G247" s="5">
        <v>107426</v>
      </c>
      <c r="H247" s="3">
        <v>9.68</v>
      </c>
      <c r="I247" s="4">
        <v>28494</v>
      </c>
      <c r="J247" s="5" t="e">
        <v>#N/A</v>
      </c>
      <c r="K247" s="9">
        <v>61.805999999999997</v>
      </c>
      <c r="L247" s="5">
        <v>119</v>
      </c>
      <c r="M247" s="5" t="e">
        <v>#N/A</v>
      </c>
      <c r="N247" s="5">
        <v>94734</v>
      </c>
      <c r="O247" s="5">
        <v>-1</v>
      </c>
      <c r="P247" s="10">
        <v>121.6</v>
      </c>
      <c r="Q247" s="10">
        <v>126.9</v>
      </c>
      <c r="R247" s="4">
        <v>117.3</v>
      </c>
      <c r="S247" s="4">
        <v>94.6</v>
      </c>
      <c r="T247" s="9">
        <v>100.3801</v>
      </c>
    </row>
    <row r="248" spans="1:20" x14ac:dyDescent="0.25">
      <c r="A248" t="s">
        <v>182</v>
      </c>
      <c r="B248" s="2">
        <v>32598</v>
      </c>
      <c r="C248" s="4">
        <v>51.5</v>
      </c>
      <c r="D248" s="4">
        <v>52</v>
      </c>
      <c r="E248" s="4">
        <v>48.3</v>
      </c>
      <c r="F248" s="4" t="e">
        <v>#N/A</v>
      </c>
      <c r="G248" s="5">
        <v>107619</v>
      </c>
      <c r="H248" s="3">
        <v>9.6999999999999993</v>
      </c>
      <c r="I248" s="4">
        <v>30659.3</v>
      </c>
      <c r="J248" s="5" t="e">
        <v>#N/A</v>
      </c>
      <c r="K248" s="9">
        <v>61.960999999999999</v>
      </c>
      <c r="L248" s="5">
        <v>119</v>
      </c>
      <c r="M248" s="5" t="e">
        <v>#N/A</v>
      </c>
      <c r="N248" s="5">
        <v>93205</v>
      </c>
      <c r="O248" s="5">
        <v>-1</v>
      </c>
      <c r="P248" s="10">
        <v>122.2</v>
      </c>
      <c r="Q248" s="10">
        <v>127.4</v>
      </c>
      <c r="R248" s="4">
        <v>117.5</v>
      </c>
      <c r="S248" s="4">
        <v>95.2</v>
      </c>
      <c r="T248" s="9">
        <v>100.208</v>
      </c>
    </row>
    <row r="249" spans="1:20" x14ac:dyDescent="0.25">
      <c r="A249" t="s">
        <v>183</v>
      </c>
      <c r="B249" s="2">
        <v>32628</v>
      </c>
      <c r="C249" s="4">
        <v>52.2</v>
      </c>
      <c r="D249" s="4">
        <v>53.1</v>
      </c>
      <c r="E249" s="4">
        <v>47.4</v>
      </c>
      <c r="F249" s="4" t="e">
        <v>#N/A</v>
      </c>
      <c r="G249" s="5">
        <v>107792</v>
      </c>
      <c r="H249" s="3">
        <v>9.75</v>
      </c>
      <c r="I249" s="4">
        <v>30569.200000000001</v>
      </c>
      <c r="J249" s="5" t="e">
        <v>#N/A</v>
      </c>
      <c r="K249" s="9">
        <v>62.016599999999997</v>
      </c>
      <c r="L249" s="5">
        <v>112</v>
      </c>
      <c r="M249" s="5" t="e">
        <v>#N/A</v>
      </c>
      <c r="N249" s="5">
        <v>94208</v>
      </c>
      <c r="O249" s="5">
        <v>-1</v>
      </c>
      <c r="P249" s="10">
        <v>123.1</v>
      </c>
      <c r="Q249" s="10">
        <v>127.8</v>
      </c>
      <c r="R249" s="4">
        <v>117.6</v>
      </c>
      <c r="S249" s="4">
        <v>94.9</v>
      </c>
      <c r="T249" s="9">
        <v>100.0234</v>
      </c>
    </row>
    <row r="250" spans="1:20" x14ac:dyDescent="0.25">
      <c r="A250" t="s">
        <v>184</v>
      </c>
      <c r="B250" s="2">
        <v>32659</v>
      </c>
      <c r="C250" s="4">
        <v>49.3</v>
      </c>
      <c r="D250" s="4">
        <v>50.7</v>
      </c>
      <c r="E250" s="4">
        <v>44.9</v>
      </c>
      <c r="F250" s="4" t="e">
        <v>#N/A</v>
      </c>
      <c r="G250" s="5">
        <v>107910</v>
      </c>
      <c r="H250" s="3">
        <v>9.73</v>
      </c>
      <c r="I250" s="4">
        <v>30689.5</v>
      </c>
      <c r="J250" s="5" t="e">
        <v>#N/A</v>
      </c>
      <c r="K250" s="9">
        <v>61.563099999999999</v>
      </c>
      <c r="L250" s="5">
        <v>111</v>
      </c>
      <c r="M250" s="5" t="e">
        <v>#N/A</v>
      </c>
      <c r="N250" s="5">
        <v>94365</v>
      </c>
      <c r="O250" s="5">
        <v>-1</v>
      </c>
      <c r="P250" s="10">
        <v>123.7</v>
      </c>
      <c r="Q250" s="10">
        <v>128.30000000000001</v>
      </c>
      <c r="R250" s="4">
        <v>118.3</v>
      </c>
      <c r="S250" s="4">
        <v>95.2</v>
      </c>
      <c r="T250" s="9">
        <v>99.855199999999996</v>
      </c>
    </row>
    <row r="251" spans="1:20" x14ac:dyDescent="0.25">
      <c r="A251" t="s">
        <v>185</v>
      </c>
      <c r="B251" s="2">
        <v>32689</v>
      </c>
      <c r="C251" s="4">
        <v>47.3</v>
      </c>
      <c r="D251" s="4">
        <v>45.6</v>
      </c>
      <c r="E251" s="4">
        <v>47.5</v>
      </c>
      <c r="F251" s="4" t="e">
        <v>#N/A</v>
      </c>
      <c r="G251" s="5">
        <v>108026</v>
      </c>
      <c r="H251" s="3">
        <v>9.77</v>
      </c>
      <c r="I251" s="4">
        <v>31295.3</v>
      </c>
      <c r="J251" s="5" t="e">
        <v>#N/A</v>
      </c>
      <c r="K251" s="9">
        <v>61.602899999999998</v>
      </c>
      <c r="L251" s="5">
        <v>116</v>
      </c>
      <c r="M251" s="5" t="e">
        <v>#N/A</v>
      </c>
      <c r="N251" s="5">
        <v>93302</v>
      </c>
      <c r="O251" s="5">
        <v>-1</v>
      </c>
      <c r="P251" s="10">
        <v>124.1</v>
      </c>
      <c r="Q251" s="10">
        <v>128.80000000000001</v>
      </c>
      <c r="R251" s="4">
        <v>118.9</v>
      </c>
      <c r="S251" s="4">
        <v>95.2</v>
      </c>
      <c r="T251" s="9">
        <v>99.733000000000004</v>
      </c>
    </row>
    <row r="252" spans="1:20" x14ac:dyDescent="0.25">
      <c r="A252" t="s">
        <v>186</v>
      </c>
      <c r="B252" s="2">
        <v>32720</v>
      </c>
      <c r="C252" s="4">
        <v>45.9</v>
      </c>
      <c r="D252" s="4">
        <v>45.8</v>
      </c>
      <c r="E252" s="4">
        <v>46.2</v>
      </c>
      <c r="F252" s="4" t="e">
        <v>#N/A</v>
      </c>
      <c r="G252" s="5">
        <v>108066</v>
      </c>
      <c r="H252" s="3">
        <v>9.82</v>
      </c>
      <c r="I252" s="4">
        <v>29933.599999999999</v>
      </c>
      <c r="J252" s="5" t="e">
        <v>#N/A</v>
      </c>
      <c r="K252" s="9">
        <v>61.010199999999998</v>
      </c>
      <c r="L252" s="5">
        <v>119</v>
      </c>
      <c r="M252" s="5" t="e">
        <v>#N/A</v>
      </c>
      <c r="N252" s="5">
        <v>93094</v>
      </c>
      <c r="O252" s="5">
        <v>-1</v>
      </c>
      <c r="P252" s="10">
        <v>124.5</v>
      </c>
      <c r="Q252" s="10">
        <v>129.19999999999999</v>
      </c>
      <c r="R252" s="4">
        <v>118.9</v>
      </c>
      <c r="S252" s="4">
        <v>94.9</v>
      </c>
      <c r="T252" s="9">
        <v>99.663200000000003</v>
      </c>
    </row>
    <row r="253" spans="1:20" x14ac:dyDescent="0.25">
      <c r="A253" t="s">
        <v>187</v>
      </c>
      <c r="B253" s="2">
        <v>32751</v>
      </c>
      <c r="C253" s="4">
        <v>45.1</v>
      </c>
      <c r="D253" s="4">
        <v>45.2</v>
      </c>
      <c r="E253" s="4">
        <v>43.5</v>
      </c>
      <c r="F253" s="4" t="e">
        <v>#N/A</v>
      </c>
      <c r="G253" s="5">
        <v>108115</v>
      </c>
      <c r="H253" s="3">
        <v>9.83</v>
      </c>
      <c r="I253" s="4">
        <v>30167.5</v>
      </c>
      <c r="J253" s="5" t="e">
        <v>#N/A</v>
      </c>
      <c r="K253" s="9">
        <v>61.562100000000001</v>
      </c>
      <c r="L253" s="5">
        <v>111</v>
      </c>
      <c r="M253" s="5" t="e">
        <v>#N/A</v>
      </c>
      <c r="N253" s="5">
        <v>95103</v>
      </c>
      <c r="O253" s="5">
        <v>-1</v>
      </c>
      <c r="P253" s="10">
        <v>124.5</v>
      </c>
      <c r="Q253" s="10">
        <v>129.5</v>
      </c>
      <c r="R253" s="4">
        <v>119.3</v>
      </c>
      <c r="S253" s="4">
        <v>94.2</v>
      </c>
      <c r="T253" s="9">
        <v>99.641400000000004</v>
      </c>
    </row>
    <row r="254" spans="1:20" x14ac:dyDescent="0.25">
      <c r="A254" t="s">
        <v>188</v>
      </c>
      <c r="B254" s="2">
        <v>32781</v>
      </c>
      <c r="C254" s="4">
        <v>46</v>
      </c>
      <c r="D254" s="4">
        <v>46</v>
      </c>
      <c r="E254" s="4">
        <v>44.8</v>
      </c>
      <c r="F254" s="4" t="e">
        <v>#N/A</v>
      </c>
      <c r="G254" s="5">
        <v>108365</v>
      </c>
      <c r="H254" s="3">
        <v>9.8699999999999992</v>
      </c>
      <c r="I254" s="4">
        <v>30414.6</v>
      </c>
      <c r="J254" s="5" t="e">
        <v>#N/A</v>
      </c>
      <c r="K254" s="9">
        <v>61.384300000000003</v>
      </c>
      <c r="L254" s="5">
        <v>107</v>
      </c>
      <c r="M254" s="5" t="e">
        <v>#N/A</v>
      </c>
      <c r="N254" s="5">
        <v>109773</v>
      </c>
      <c r="O254" s="5">
        <v>-1</v>
      </c>
      <c r="P254" s="10">
        <v>124.8</v>
      </c>
      <c r="Q254" s="10">
        <v>129.9</v>
      </c>
      <c r="R254" s="4">
        <v>119.7</v>
      </c>
      <c r="S254" s="4">
        <v>94.5</v>
      </c>
      <c r="T254" s="9">
        <v>99.659700000000001</v>
      </c>
    </row>
    <row r="255" spans="1:20" x14ac:dyDescent="0.25">
      <c r="A255" t="s">
        <v>189</v>
      </c>
      <c r="B255" s="2">
        <v>32812</v>
      </c>
      <c r="C255" s="4">
        <v>46.8</v>
      </c>
      <c r="D255" s="4">
        <v>49.3</v>
      </c>
      <c r="E255" s="4">
        <v>43.8</v>
      </c>
      <c r="F255" s="4" t="e">
        <v>#N/A</v>
      </c>
      <c r="G255" s="5">
        <v>108476</v>
      </c>
      <c r="H255" s="3">
        <v>9.93</v>
      </c>
      <c r="I255" s="4">
        <v>31159.599999999999</v>
      </c>
      <c r="J255" s="5" t="e">
        <v>#N/A</v>
      </c>
      <c r="K255" s="9">
        <v>61.310299999999998</v>
      </c>
      <c r="L255" s="5">
        <v>118</v>
      </c>
      <c r="M255" s="5" t="e">
        <v>#N/A</v>
      </c>
      <c r="N255" s="5">
        <v>96752</v>
      </c>
      <c r="O255" s="5">
        <v>-1</v>
      </c>
      <c r="P255" s="10">
        <v>125.4</v>
      </c>
      <c r="Q255" s="10">
        <v>130.6</v>
      </c>
      <c r="R255" s="4">
        <v>120</v>
      </c>
      <c r="S255" s="4">
        <v>94.4</v>
      </c>
      <c r="T255" s="9">
        <v>99.698700000000002</v>
      </c>
    </row>
    <row r="256" spans="1:20" x14ac:dyDescent="0.25">
      <c r="A256" t="s">
        <v>190</v>
      </c>
      <c r="B256" s="2">
        <v>32842</v>
      </c>
      <c r="C256" s="4">
        <v>46.8</v>
      </c>
      <c r="D256" s="4">
        <v>49.3</v>
      </c>
      <c r="E256" s="4">
        <v>41.4</v>
      </c>
      <c r="F256" s="4" t="e">
        <v>#N/A</v>
      </c>
      <c r="G256" s="5">
        <v>108753</v>
      </c>
      <c r="H256" s="3">
        <v>9.93</v>
      </c>
      <c r="I256" s="4">
        <v>30526</v>
      </c>
      <c r="J256" s="5" t="e">
        <v>#N/A</v>
      </c>
      <c r="K256" s="9">
        <v>61.514600000000002</v>
      </c>
      <c r="L256" s="5">
        <v>113</v>
      </c>
      <c r="M256" s="5" t="e">
        <v>#N/A</v>
      </c>
      <c r="N256" s="5">
        <v>97656</v>
      </c>
      <c r="O256" s="5">
        <v>-1</v>
      </c>
      <c r="P256" s="10">
        <v>125.9</v>
      </c>
      <c r="Q256" s="10">
        <v>131.1</v>
      </c>
      <c r="R256" s="4">
        <v>120.4</v>
      </c>
      <c r="S256" s="4">
        <v>94.3</v>
      </c>
      <c r="T256" s="9">
        <v>99.749300000000005</v>
      </c>
    </row>
    <row r="257" spans="1:20" x14ac:dyDescent="0.25">
      <c r="A257" t="s">
        <v>191</v>
      </c>
      <c r="B257" s="2">
        <v>32873</v>
      </c>
      <c r="C257" s="4">
        <v>47.4</v>
      </c>
      <c r="D257" s="4">
        <v>50.4</v>
      </c>
      <c r="E257" s="4">
        <v>43.9</v>
      </c>
      <c r="F257" s="4" t="e">
        <v>#N/A</v>
      </c>
      <c r="G257" s="5">
        <v>108849</v>
      </c>
      <c r="H257" s="3">
        <v>9.98</v>
      </c>
      <c r="I257" s="4">
        <v>31522</v>
      </c>
      <c r="J257" s="5" t="e">
        <v>#N/A</v>
      </c>
      <c r="K257" s="9">
        <v>61.876800000000003</v>
      </c>
      <c r="L257" s="5">
        <v>104</v>
      </c>
      <c r="M257" s="5" t="e">
        <v>#N/A</v>
      </c>
      <c r="N257" s="5">
        <v>99474</v>
      </c>
      <c r="O257" s="5">
        <v>-1</v>
      </c>
      <c r="P257" s="10">
        <v>126.3</v>
      </c>
      <c r="Q257" s="10">
        <v>131.6</v>
      </c>
      <c r="R257" s="4">
        <v>120.6</v>
      </c>
      <c r="S257" s="4">
        <v>94.6</v>
      </c>
      <c r="T257" s="9">
        <v>99.807699999999997</v>
      </c>
    </row>
    <row r="258" spans="1:20" x14ac:dyDescent="0.25">
      <c r="A258" t="s">
        <v>192</v>
      </c>
      <c r="B258" s="2">
        <v>32904</v>
      </c>
      <c r="C258" s="4">
        <v>47.2</v>
      </c>
      <c r="D258" s="4">
        <v>49.1</v>
      </c>
      <c r="E258" s="4">
        <v>42.7</v>
      </c>
      <c r="F258" s="4" t="e">
        <v>#N/A</v>
      </c>
      <c r="G258" s="5">
        <v>109183</v>
      </c>
      <c r="H258" s="3">
        <v>10.02</v>
      </c>
      <c r="I258" s="4">
        <v>31613.200000000001</v>
      </c>
      <c r="J258" s="5" t="e">
        <v>#N/A</v>
      </c>
      <c r="K258" s="9">
        <v>61.488199999999999</v>
      </c>
      <c r="L258" s="5">
        <v>129</v>
      </c>
      <c r="M258" s="5" t="e">
        <v>#N/A</v>
      </c>
      <c r="N258" s="5">
        <v>95932</v>
      </c>
      <c r="O258" s="5">
        <v>-1</v>
      </c>
      <c r="P258" s="10">
        <v>127.5</v>
      </c>
      <c r="Q258" s="10">
        <v>132.1</v>
      </c>
      <c r="R258" s="4">
        <v>121</v>
      </c>
      <c r="S258" s="4">
        <v>95</v>
      </c>
      <c r="T258" s="9">
        <v>99.867699999999999</v>
      </c>
    </row>
    <row r="259" spans="1:20" x14ac:dyDescent="0.25">
      <c r="A259" t="s">
        <v>193</v>
      </c>
      <c r="B259" s="2">
        <v>32932</v>
      </c>
      <c r="C259" s="4">
        <v>49.1</v>
      </c>
      <c r="D259" s="4">
        <v>52.5</v>
      </c>
      <c r="E259" s="4">
        <v>41.4</v>
      </c>
      <c r="F259" s="4" t="e">
        <v>#N/A</v>
      </c>
      <c r="G259" s="5">
        <v>109432</v>
      </c>
      <c r="H259" s="3">
        <v>10.07</v>
      </c>
      <c r="I259" s="4">
        <v>31709.599999999999</v>
      </c>
      <c r="J259" s="5" t="e">
        <v>#N/A</v>
      </c>
      <c r="K259" s="9">
        <v>62.067799999999998</v>
      </c>
      <c r="L259" s="5">
        <v>120</v>
      </c>
      <c r="M259" s="5" t="e">
        <v>#N/A</v>
      </c>
      <c r="N259" s="5">
        <v>106319</v>
      </c>
      <c r="O259" s="5">
        <v>-1</v>
      </c>
      <c r="P259" s="10">
        <v>128</v>
      </c>
      <c r="Q259" s="10">
        <v>132.69999999999999</v>
      </c>
      <c r="R259" s="4">
        <v>121.4</v>
      </c>
      <c r="S259" s="4">
        <v>94.5</v>
      </c>
      <c r="T259" s="9">
        <v>99.906999999999996</v>
      </c>
    </row>
    <row r="260" spans="1:20" x14ac:dyDescent="0.25">
      <c r="A260" t="s">
        <v>194</v>
      </c>
      <c r="B260" s="2">
        <v>32963</v>
      </c>
      <c r="C260" s="4">
        <v>49.9</v>
      </c>
      <c r="D260" s="4">
        <v>52.3</v>
      </c>
      <c r="E260" s="4">
        <v>41.2</v>
      </c>
      <c r="F260" s="4" t="e">
        <v>#N/A</v>
      </c>
      <c r="G260" s="5">
        <v>109647</v>
      </c>
      <c r="H260" s="3">
        <v>10.11</v>
      </c>
      <c r="I260" s="4">
        <v>33187.4</v>
      </c>
      <c r="J260" s="5" t="e">
        <v>#N/A</v>
      </c>
      <c r="K260" s="9">
        <v>62.398800000000001</v>
      </c>
      <c r="L260" s="5">
        <v>107</v>
      </c>
      <c r="M260" s="5" t="e">
        <v>#N/A</v>
      </c>
      <c r="N260" s="5">
        <v>105949</v>
      </c>
      <c r="O260" s="5">
        <v>-1</v>
      </c>
      <c r="P260" s="10">
        <v>128.6</v>
      </c>
      <c r="Q260" s="10">
        <v>133.5</v>
      </c>
      <c r="R260" s="4">
        <v>121.8</v>
      </c>
      <c r="S260" s="4">
        <v>94.8</v>
      </c>
      <c r="T260" s="9">
        <v>99.901499999999999</v>
      </c>
    </row>
    <row r="261" spans="1:20" x14ac:dyDescent="0.25">
      <c r="A261" t="s">
        <v>195</v>
      </c>
      <c r="B261" s="2">
        <v>32993</v>
      </c>
      <c r="C261" s="4">
        <v>50</v>
      </c>
      <c r="D261" s="4">
        <v>53.7</v>
      </c>
      <c r="E261" s="4">
        <v>41.3</v>
      </c>
      <c r="F261" s="4" t="e">
        <v>#N/A</v>
      </c>
      <c r="G261" s="5">
        <v>109688</v>
      </c>
      <c r="H261" s="3">
        <v>10.119999999999999</v>
      </c>
      <c r="I261" s="4">
        <v>32044.400000000001</v>
      </c>
      <c r="J261" s="5" t="e">
        <v>#N/A</v>
      </c>
      <c r="K261" s="9">
        <v>62.335700000000003</v>
      </c>
      <c r="L261" s="5">
        <v>104</v>
      </c>
      <c r="M261" s="5" t="e">
        <v>#N/A</v>
      </c>
      <c r="N261" s="5">
        <v>103036</v>
      </c>
      <c r="O261" s="5">
        <v>-1</v>
      </c>
      <c r="P261" s="10">
        <v>128.9</v>
      </c>
      <c r="Q261" s="10">
        <v>134</v>
      </c>
      <c r="R261" s="4">
        <v>122.1</v>
      </c>
      <c r="S261" s="4">
        <v>95</v>
      </c>
      <c r="T261" s="9">
        <v>99.817999999999998</v>
      </c>
    </row>
    <row r="262" spans="1:20" x14ac:dyDescent="0.25">
      <c r="A262" t="s">
        <v>196</v>
      </c>
      <c r="B262" s="2">
        <v>33024</v>
      </c>
      <c r="C262" s="4">
        <v>49.5</v>
      </c>
      <c r="D262" s="4">
        <v>51.7</v>
      </c>
      <c r="E262" s="4">
        <v>40</v>
      </c>
      <c r="F262" s="4" t="e">
        <v>#N/A</v>
      </c>
      <c r="G262" s="5">
        <v>109838</v>
      </c>
      <c r="H262" s="3">
        <v>10.16</v>
      </c>
      <c r="I262" s="4">
        <v>32511.200000000001</v>
      </c>
      <c r="J262" s="5" t="e">
        <v>#N/A</v>
      </c>
      <c r="K262" s="9">
        <v>62.436399999999999</v>
      </c>
      <c r="L262" s="5">
        <v>101</v>
      </c>
      <c r="M262" s="5" t="e">
        <v>#N/A</v>
      </c>
      <c r="N262" s="5">
        <v>109395</v>
      </c>
      <c r="O262" s="5">
        <v>-1</v>
      </c>
      <c r="P262" s="10">
        <v>129.1</v>
      </c>
      <c r="Q262" s="10">
        <v>134.4</v>
      </c>
      <c r="R262" s="4">
        <v>122.1</v>
      </c>
      <c r="S262" s="4">
        <v>95.1</v>
      </c>
      <c r="T262" s="9">
        <v>99.640600000000006</v>
      </c>
    </row>
    <row r="263" spans="1:20" x14ac:dyDescent="0.25">
      <c r="A263" t="s">
        <v>197</v>
      </c>
      <c r="B263" s="2">
        <v>33054</v>
      </c>
      <c r="C263" s="4">
        <v>49.2</v>
      </c>
      <c r="D263" s="4">
        <v>52</v>
      </c>
      <c r="E263" s="4">
        <v>42.6</v>
      </c>
      <c r="F263" s="4" t="e">
        <v>#N/A</v>
      </c>
      <c r="G263" s="5">
        <v>109863</v>
      </c>
      <c r="H263" s="3">
        <v>10.199999999999999</v>
      </c>
      <c r="I263" s="4">
        <v>33695.9</v>
      </c>
      <c r="J263" s="5" t="e">
        <v>#N/A</v>
      </c>
      <c r="K263" s="9">
        <v>62.639200000000002</v>
      </c>
      <c r="L263" s="5">
        <v>98</v>
      </c>
      <c r="M263" s="5" t="e">
        <v>#N/A</v>
      </c>
      <c r="N263" s="5">
        <v>116936</v>
      </c>
      <c r="O263" s="5">
        <v>-1</v>
      </c>
      <c r="P263" s="10">
        <v>129.9</v>
      </c>
      <c r="Q263" s="10">
        <v>135.1</v>
      </c>
      <c r="R263" s="4">
        <v>122.5</v>
      </c>
      <c r="S263" s="4">
        <v>95.1</v>
      </c>
      <c r="T263" s="9">
        <v>99.353399999999993</v>
      </c>
    </row>
    <row r="264" spans="1:20" x14ac:dyDescent="0.25">
      <c r="A264" t="s">
        <v>198</v>
      </c>
      <c r="B264" s="2">
        <v>33085</v>
      </c>
      <c r="C264" s="4">
        <v>46.6</v>
      </c>
      <c r="D264" s="4">
        <v>46.7</v>
      </c>
      <c r="E264" s="4">
        <v>39.6</v>
      </c>
      <c r="F264" s="4" t="e">
        <v>#N/A</v>
      </c>
      <c r="G264" s="5">
        <v>109833</v>
      </c>
      <c r="H264" s="3">
        <v>10.220000000000001</v>
      </c>
      <c r="I264" s="4">
        <v>32307.7</v>
      </c>
      <c r="J264" s="5" t="e">
        <v>#N/A</v>
      </c>
      <c r="K264" s="9">
        <v>62.568300000000001</v>
      </c>
      <c r="L264" s="5">
        <v>98</v>
      </c>
      <c r="M264" s="5" t="e">
        <v>#N/A</v>
      </c>
      <c r="N264" s="5">
        <v>104881</v>
      </c>
      <c r="O264" s="5">
        <v>1</v>
      </c>
      <c r="P264" s="10">
        <v>130.5</v>
      </c>
      <c r="Q264" s="10">
        <v>135.80000000000001</v>
      </c>
      <c r="R264" s="4">
        <v>122.9</v>
      </c>
      <c r="S264" s="4">
        <v>95.5</v>
      </c>
      <c r="T264" s="9">
        <v>98.959400000000002</v>
      </c>
    </row>
    <row r="265" spans="1:20" x14ac:dyDescent="0.25">
      <c r="A265" t="s">
        <v>199</v>
      </c>
      <c r="B265" s="2">
        <v>33116</v>
      </c>
      <c r="C265" s="4">
        <v>46.1</v>
      </c>
      <c r="D265" s="4">
        <v>45.5</v>
      </c>
      <c r="E265" s="4">
        <v>43</v>
      </c>
      <c r="F265" s="4" t="e">
        <v>#N/A</v>
      </c>
      <c r="G265" s="5">
        <v>109613</v>
      </c>
      <c r="H265" s="3">
        <v>10.24</v>
      </c>
      <c r="I265" s="4">
        <v>32557.200000000001</v>
      </c>
      <c r="J265" s="5" t="e">
        <v>#N/A</v>
      </c>
      <c r="K265" s="9">
        <v>62.731400000000001</v>
      </c>
      <c r="L265" s="5">
        <v>93</v>
      </c>
      <c r="M265" s="5" t="e">
        <v>#N/A</v>
      </c>
      <c r="N265" s="5">
        <v>122522</v>
      </c>
      <c r="O265" s="5">
        <v>1</v>
      </c>
      <c r="P265" s="10">
        <v>131.6</v>
      </c>
      <c r="Q265" s="10">
        <v>136.6</v>
      </c>
      <c r="R265" s="4">
        <v>123.3</v>
      </c>
      <c r="S265" s="4">
        <v>95.6</v>
      </c>
      <c r="T265" s="9">
        <v>98.485100000000003</v>
      </c>
    </row>
    <row r="266" spans="1:20" x14ac:dyDescent="0.25">
      <c r="A266" t="s">
        <v>200</v>
      </c>
      <c r="B266" s="2">
        <v>33146</v>
      </c>
      <c r="C266" s="4">
        <v>44.5</v>
      </c>
      <c r="D266" s="4">
        <v>44.9</v>
      </c>
      <c r="E266" s="4">
        <v>40.799999999999997</v>
      </c>
      <c r="F266" s="4" t="e">
        <v>#N/A</v>
      </c>
      <c r="G266" s="5">
        <v>109525</v>
      </c>
      <c r="H266" s="3">
        <v>10.28</v>
      </c>
      <c r="I266" s="4">
        <v>32311.599999999999</v>
      </c>
      <c r="J266" s="5" t="e">
        <v>#N/A</v>
      </c>
      <c r="K266" s="9">
        <v>62.860799999999998</v>
      </c>
      <c r="L266" s="5">
        <v>93</v>
      </c>
      <c r="M266" s="5" t="e">
        <v>#N/A</v>
      </c>
      <c r="N266" s="5">
        <v>94241</v>
      </c>
      <c r="O266" s="5">
        <v>1</v>
      </c>
      <c r="P266" s="10">
        <v>132.5</v>
      </c>
      <c r="Q266" s="10">
        <v>137.1</v>
      </c>
      <c r="R266" s="4">
        <v>123.8</v>
      </c>
      <c r="S266" s="4">
        <v>95.9</v>
      </c>
      <c r="T266" s="9">
        <v>97.999799999999993</v>
      </c>
    </row>
    <row r="267" spans="1:20" x14ac:dyDescent="0.25">
      <c r="A267" t="s">
        <v>201</v>
      </c>
      <c r="B267" s="2">
        <v>33177</v>
      </c>
      <c r="C267" s="4">
        <v>43.2</v>
      </c>
      <c r="D267" s="4">
        <v>43.1</v>
      </c>
      <c r="E267" s="4">
        <v>41.2</v>
      </c>
      <c r="F267" s="4" t="e">
        <v>#N/A</v>
      </c>
      <c r="G267" s="5">
        <v>109366</v>
      </c>
      <c r="H267" s="3">
        <v>10.3</v>
      </c>
      <c r="I267" s="4">
        <v>34492.6</v>
      </c>
      <c r="J267" s="5" t="e">
        <v>#N/A</v>
      </c>
      <c r="K267" s="9">
        <v>62.377899999999997</v>
      </c>
      <c r="L267" s="5">
        <v>85</v>
      </c>
      <c r="M267" s="5" t="e">
        <v>#N/A</v>
      </c>
      <c r="N267" s="5">
        <v>104095</v>
      </c>
      <c r="O267" s="5">
        <v>1</v>
      </c>
      <c r="P267" s="10">
        <v>133.4</v>
      </c>
      <c r="Q267" s="10">
        <v>137.6</v>
      </c>
      <c r="R267" s="4">
        <v>124.1</v>
      </c>
      <c r="S267" s="4">
        <v>96.5</v>
      </c>
      <c r="T267" s="9">
        <v>97.568799999999996</v>
      </c>
    </row>
    <row r="268" spans="1:20" x14ac:dyDescent="0.25">
      <c r="A268" t="s">
        <v>202</v>
      </c>
      <c r="B268" s="2">
        <v>33207</v>
      </c>
      <c r="C268" s="4">
        <v>41.3</v>
      </c>
      <c r="D268" s="4">
        <v>40.4</v>
      </c>
      <c r="E268" s="4">
        <v>40.9</v>
      </c>
      <c r="F268" s="4" t="e">
        <v>#N/A</v>
      </c>
      <c r="G268" s="5">
        <v>109216</v>
      </c>
      <c r="H268" s="3">
        <v>10.32</v>
      </c>
      <c r="I268" s="4">
        <v>33581.1</v>
      </c>
      <c r="J268" s="5" t="e">
        <v>#N/A</v>
      </c>
      <c r="K268" s="9">
        <v>61.637</v>
      </c>
      <c r="L268" s="5">
        <v>95</v>
      </c>
      <c r="M268" s="5" t="e">
        <v>#N/A</v>
      </c>
      <c r="N268" s="5">
        <v>110349</v>
      </c>
      <c r="O268" s="5">
        <v>1</v>
      </c>
      <c r="P268" s="10">
        <v>133.69999999999999</v>
      </c>
      <c r="Q268" s="10">
        <v>138</v>
      </c>
      <c r="R268" s="4">
        <v>124.5</v>
      </c>
      <c r="S268" s="4">
        <v>96.8</v>
      </c>
      <c r="T268" s="9">
        <v>97.260300000000001</v>
      </c>
    </row>
    <row r="269" spans="1:20" x14ac:dyDescent="0.25">
      <c r="A269" t="s">
        <v>203</v>
      </c>
      <c r="B269" s="2">
        <v>33238</v>
      </c>
      <c r="C269" s="4">
        <v>40.799999999999997</v>
      </c>
      <c r="D269" s="4">
        <v>38.5</v>
      </c>
      <c r="E269" s="4">
        <v>39.6</v>
      </c>
      <c r="F269" s="4" t="e">
        <v>#N/A</v>
      </c>
      <c r="G269" s="5">
        <v>109160</v>
      </c>
      <c r="H269" s="3">
        <v>10.35</v>
      </c>
      <c r="I269" s="4">
        <v>33800.300000000003</v>
      </c>
      <c r="J269" s="5" t="e">
        <v>#N/A</v>
      </c>
      <c r="K269" s="9">
        <v>61.219799999999999</v>
      </c>
      <c r="L269" s="5">
        <v>81</v>
      </c>
      <c r="M269" s="5" t="e">
        <v>#N/A</v>
      </c>
      <c r="N269" s="5">
        <v>108400</v>
      </c>
      <c r="O269" s="5">
        <v>1</v>
      </c>
      <c r="P269" s="10">
        <v>134.19999999999999</v>
      </c>
      <c r="Q269" s="10">
        <v>138.6</v>
      </c>
      <c r="R269" s="4">
        <v>124.8</v>
      </c>
      <c r="S269" s="4">
        <v>96.5</v>
      </c>
      <c r="T269" s="9">
        <v>97.116</v>
      </c>
    </row>
    <row r="270" spans="1:20" x14ac:dyDescent="0.25">
      <c r="A270" t="s">
        <v>204</v>
      </c>
      <c r="B270" s="2">
        <v>33269</v>
      </c>
      <c r="C270" s="4">
        <v>39.200000000000003</v>
      </c>
      <c r="D270" s="4">
        <v>38.1</v>
      </c>
      <c r="E270" s="4">
        <v>39.6</v>
      </c>
      <c r="F270" s="4" t="e">
        <v>#N/A</v>
      </c>
      <c r="G270" s="5">
        <v>109039</v>
      </c>
      <c r="H270" s="3">
        <v>10.38</v>
      </c>
      <c r="I270" s="4">
        <v>34290</v>
      </c>
      <c r="J270" s="5" t="e">
        <v>#N/A</v>
      </c>
      <c r="K270" s="9">
        <v>60.941200000000002</v>
      </c>
      <c r="L270" s="5">
        <v>67</v>
      </c>
      <c r="M270" s="5" t="e">
        <v>#N/A</v>
      </c>
      <c r="N270" s="5">
        <v>103978</v>
      </c>
      <c r="O270" s="5">
        <v>1</v>
      </c>
      <c r="P270" s="10">
        <v>134.69999999999999</v>
      </c>
      <c r="Q270" s="10">
        <v>139.5</v>
      </c>
      <c r="R270" s="4">
        <v>125.6</v>
      </c>
      <c r="S270" s="4">
        <v>96.6</v>
      </c>
      <c r="T270" s="9">
        <v>97.149699999999996</v>
      </c>
    </row>
    <row r="271" spans="1:20" x14ac:dyDescent="0.25">
      <c r="A271" t="s">
        <v>205</v>
      </c>
      <c r="B271" s="2">
        <v>33297</v>
      </c>
      <c r="C271" s="4">
        <v>39.4</v>
      </c>
      <c r="D271" s="4">
        <v>39.200000000000003</v>
      </c>
      <c r="E271" s="4">
        <v>39.9</v>
      </c>
      <c r="F271" s="4" t="e">
        <v>#N/A</v>
      </c>
      <c r="G271" s="5">
        <v>108735</v>
      </c>
      <c r="H271" s="3">
        <v>10.39</v>
      </c>
      <c r="I271" s="4">
        <v>33637.199999999997</v>
      </c>
      <c r="J271" s="5" t="e">
        <v>#N/A</v>
      </c>
      <c r="K271" s="9">
        <v>60.539299999999997</v>
      </c>
      <c r="L271" s="5">
        <v>80</v>
      </c>
      <c r="M271" s="5" t="e">
        <v>#N/A</v>
      </c>
      <c r="N271" s="5">
        <v>99321</v>
      </c>
      <c r="O271" s="5">
        <v>1</v>
      </c>
      <c r="P271" s="10">
        <v>134.80000000000001</v>
      </c>
      <c r="Q271" s="10">
        <v>140.19999999999999</v>
      </c>
      <c r="R271" s="4">
        <v>125.8</v>
      </c>
      <c r="S271" s="4">
        <v>96.6</v>
      </c>
      <c r="T271" s="9">
        <v>97.360900000000001</v>
      </c>
    </row>
    <row r="272" spans="1:20" x14ac:dyDescent="0.25">
      <c r="A272" t="s">
        <v>206</v>
      </c>
      <c r="B272" s="2">
        <v>33328</v>
      </c>
      <c r="C272" s="4">
        <v>40.700000000000003</v>
      </c>
      <c r="D272" s="4">
        <v>42.4</v>
      </c>
      <c r="E272" s="4">
        <v>43.6</v>
      </c>
      <c r="F272" s="4" t="e">
        <v>#N/A</v>
      </c>
      <c r="G272" s="5">
        <v>108577</v>
      </c>
      <c r="H272" s="3">
        <v>10.41</v>
      </c>
      <c r="I272" s="4">
        <v>34411.699999999997</v>
      </c>
      <c r="J272" s="5" t="e">
        <v>#N/A</v>
      </c>
      <c r="K272" s="9">
        <v>60.214399999999998</v>
      </c>
      <c r="L272" s="5">
        <v>77</v>
      </c>
      <c r="M272" s="5" t="e">
        <v>#N/A</v>
      </c>
      <c r="N272" s="5">
        <v>105436</v>
      </c>
      <c r="O272" s="5">
        <v>1</v>
      </c>
      <c r="P272" s="10">
        <v>134.80000000000001</v>
      </c>
      <c r="Q272" s="10">
        <v>140.5</v>
      </c>
      <c r="R272" s="4">
        <v>126</v>
      </c>
      <c r="S272" s="4">
        <v>96.4</v>
      </c>
      <c r="T272" s="9">
        <v>97.690100000000001</v>
      </c>
    </row>
    <row r="273" spans="1:20" x14ac:dyDescent="0.25">
      <c r="A273" t="s">
        <v>207</v>
      </c>
      <c r="B273" s="2">
        <v>33358</v>
      </c>
      <c r="C273" s="4">
        <v>42.8</v>
      </c>
      <c r="D273" s="4">
        <v>46.1</v>
      </c>
      <c r="E273" s="4">
        <v>39.6</v>
      </c>
      <c r="F273" s="4" t="e">
        <v>#N/A</v>
      </c>
      <c r="G273" s="5">
        <v>108367</v>
      </c>
      <c r="H273" s="3">
        <v>10.46</v>
      </c>
      <c r="I273" s="4">
        <v>35302.6</v>
      </c>
      <c r="J273" s="5" t="e">
        <v>#N/A</v>
      </c>
      <c r="K273" s="9">
        <v>60.345199999999998</v>
      </c>
      <c r="L273" s="5">
        <v>83</v>
      </c>
      <c r="M273" s="5" t="e">
        <v>#N/A</v>
      </c>
      <c r="N273" s="5">
        <v>106070</v>
      </c>
      <c r="O273" s="5">
        <v>-1</v>
      </c>
      <c r="P273" s="10">
        <v>135.1</v>
      </c>
      <c r="Q273" s="10">
        <v>140.9</v>
      </c>
      <c r="R273" s="4">
        <v>126.1</v>
      </c>
      <c r="S273" s="4">
        <v>96.5</v>
      </c>
      <c r="T273" s="9">
        <v>98.071600000000004</v>
      </c>
    </row>
    <row r="274" spans="1:20" x14ac:dyDescent="0.25">
      <c r="A274" t="s">
        <v>208</v>
      </c>
      <c r="B274" s="2">
        <v>33389</v>
      </c>
      <c r="C274" s="4">
        <v>44.5</v>
      </c>
      <c r="D274" s="4">
        <v>48.9</v>
      </c>
      <c r="E274" s="4">
        <v>37.299999999999997</v>
      </c>
      <c r="F274" s="4" t="e">
        <v>#N/A</v>
      </c>
      <c r="G274" s="5">
        <v>108240</v>
      </c>
      <c r="H274" s="3">
        <v>10.49</v>
      </c>
      <c r="I274" s="4">
        <v>35109.699999999997</v>
      </c>
      <c r="J274" s="5" t="e">
        <v>#N/A</v>
      </c>
      <c r="K274" s="9">
        <v>60.944899999999997</v>
      </c>
      <c r="L274" s="5">
        <v>83</v>
      </c>
      <c r="M274" s="5" t="e">
        <v>#N/A</v>
      </c>
      <c r="N274" s="5">
        <v>109906</v>
      </c>
      <c r="O274" s="5">
        <v>-1</v>
      </c>
      <c r="P274" s="10">
        <v>135.6</v>
      </c>
      <c r="Q274" s="10">
        <v>141.30000000000001</v>
      </c>
      <c r="R274" s="4">
        <v>126.5</v>
      </c>
      <c r="S274" s="4">
        <v>96.1</v>
      </c>
      <c r="T274" s="9">
        <v>98.455799999999996</v>
      </c>
    </row>
    <row r="275" spans="1:20" x14ac:dyDescent="0.25">
      <c r="A275" t="s">
        <v>209</v>
      </c>
      <c r="B275" s="2">
        <v>33419</v>
      </c>
      <c r="C275" s="4">
        <v>50.3</v>
      </c>
      <c r="D275" s="4">
        <v>58.4</v>
      </c>
      <c r="E275" s="4">
        <v>37.1</v>
      </c>
      <c r="F275" s="4" t="e">
        <v>#N/A</v>
      </c>
      <c r="G275" s="5">
        <v>108338</v>
      </c>
      <c r="H275" s="3">
        <v>10.51</v>
      </c>
      <c r="I275" s="4">
        <v>34926.199999999997</v>
      </c>
      <c r="J275" s="5" t="e">
        <v>#N/A</v>
      </c>
      <c r="K275" s="9">
        <v>61.510899999999999</v>
      </c>
      <c r="L275" s="5">
        <v>86</v>
      </c>
      <c r="M275" s="5" t="e">
        <v>#N/A</v>
      </c>
      <c r="N275" s="5">
        <v>113594</v>
      </c>
      <c r="O275" s="5">
        <v>-1</v>
      </c>
      <c r="P275" s="10">
        <v>136</v>
      </c>
      <c r="Q275" s="10">
        <v>141.80000000000001</v>
      </c>
      <c r="R275" s="4">
        <v>126.6</v>
      </c>
      <c r="S275" s="4">
        <v>96.1</v>
      </c>
      <c r="T275" s="9">
        <v>98.805599999999998</v>
      </c>
    </row>
    <row r="276" spans="1:20" x14ac:dyDescent="0.25">
      <c r="A276" t="s">
        <v>210</v>
      </c>
      <c r="B276" s="2">
        <v>33450</v>
      </c>
      <c r="C276" s="4">
        <v>50.6</v>
      </c>
      <c r="D276" s="4">
        <v>55.6</v>
      </c>
      <c r="E276" s="4">
        <v>39.1</v>
      </c>
      <c r="F276" s="4" t="e">
        <v>#N/A</v>
      </c>
      <c r="G276" s="5">
        <v>108302</v>
      </c>
      <c r="H276" s="3">
        <v>10.54</v>
      </c>
      <c r="I276" s="4">
        <v>34870.5</v>
      </c>
      <c r="J276" s="5" t="e">
        <v>#N/A</v>
      </c>
      <c r="K276" s="9">
        <v>61.5154</v>
      </c>
      <c r="L276" s="5">
        <v>89</v>
      </c>
      <c r="M276" s="5" t="e">
        <v>#N/A</v>
      </c>
      <c r="N276" s="5">
        <v>118546</v>
      </c>
      <c r="O276" s="5">
        <v>-1</v>
      </c>
      <c r="P276" s="10">
        <v>136.19999999999999</v>
      </c>
      <c r="Q276" s="10">
        <v>142.30000000000001</v>
      </c>
      <c r="R276" s="4">
        <v>126.7</v>
      </c>
      <c r="S276" s="4">
        <v>95.8</v>
      </c>
      <c r="T276" s="9">
        <v>99.0702</v>
      </c>
    </row>
    <row r="277" spans="1:20" x14ac:dyDescent="0.25">
      <c r="A277" t="s">
        <v>211</v>
      </c>
      <c r="B277" s="2">
        <v>33481</v>
      </c>
      <c r="C277" s="4">
        <v>52.9</v>
      </c>
      <c r="D277" s="4">
        <v>60.1</v>
      </c>
      <c r="E277" s="4">
        <v>39</v>
      </c>
      <c r="F277" s="4" t="e">
        <v>#N/A</v>
      </c>
      <c r="G277" s="5">
        <v>108308</v>
      </c>
      <c r="H277" s="3">
        <v>10.56</v>
      </c>
      <c r="I277" s="4">
        <v>34856.300000000003</v>
      </c>
      <c r="J277" s="5" t="e">
        <v>#N/A</v>
      </c>
      <c r="K277" s="9">
        <v>61.599699999999999</v>
      </c>
      <c r="L277" s="5">
        <v>87</v>
      </c>
      <c r="M277" s="5" t="e">
        <v>#N/A</v>
      </c>
      <c r="N277" s="5">
        <v>116648</v>
      </c>
      <c r="O277" s="5">
        <v>-1</v>
      </c>
      <c r="P277" s="10">
        <v>136.6</v>
      </c>
      <c r="Q277" s="10">
        <v>142.9</v>
      </c>
      <c r="R277" s="4">
        <v>126.8</v>
      </c>
      <c r="S277" s="4">
        <v>96.2</v>
      </c>
      <c r="T277" s="9">
        <v>99.213399999999993</v>
      </c>
    </row>
    <row r="278" spans="1:20" x14ac:dyDescent="0.25">
      <c r="A278" t="s">
        <v>212</v>
      </c>
      <c r="B278" s="2">
        <v>33511</v>
      </c>
      <c r="C278" s="4">
        <v>54.9</v>
      </c>
      <c r="D278" s="4">
        <v>60.7</v>
      </c>
      <c r="E278" s="4">
        <v>45.9</v>
      </c>
      <c r="F278" s="4" t="e">
        <v>#N/A</v>
      </c>
      <c r="G278" s="5">
        <v>108340</v>
      </c>
      <c r="H278" s="3">
        <v>10.58</v>
      </c>
      <c r="I278" s="4">
        <v>35158.6</v>
      </c>
      <c r="J278" s="5" t="e">
        <v>#N/A</v>
      </c>
      <c r="K278" s="9">
        <v>62.131300000000003</v>
      </c>
      <c r="L278" s="5">
        <v>85</v>
      </c>
      <c r="M278" s="5" t="e">
        <v>#N/A</v>
      </c>
      <c r="N278" s="5">
        <v>126581</v>
      </c>
      <c r="O278" s="5">
        <v>-1</v>
      </c>
      <c r="P278" s="10">
        <v>137</v>
      </c>
      <c r="Q278" s="10">
        <v>143.4</v>
      </c>
      <c r="R278" s="4">
        <v>127.2</v>
      </c>
      <c r="S278" s="4">
        <v>95.7</v>
      </c>
      <c r="T278" s="9">
        <v>99.246499999999997</v>
      </c>
    </row>
    <row r="279" spans="1:20" x14ac:dyDescent="0.25">
      <c r="A279" t="s">
        <v>213</v>
      </c>
      <c r="B279" s="2">
        <v>33542</v>
      </c>
      <c r="C279" s="4">
        <v>53.1</v>
      </c>
      <c r="D279" s="4">
        <v>58</v>
      </c>
      <c r="E279" s="4">
        <v>40.5</v>
      </c>
      <c r="F279" s="4" t="e">
        <v>#N/A</v>
      </c>
      <c r="G279" s="5">
        <v>108356</v>
      </c>
      <c r="H279" s="3">
        <v>10.59</v>
      </c>
      <c r="I279" s="4">
        <v>36655.5</v>
      </c>
      <c r="J279" s="5" t="e">
        <v>#N/A</v>
      </c>
      <c r="K279" s="9">
        <v>61.992100000000001</v>
      </c>
      <c r="L279" s="5">
        <v>90</v>
      </c>
      <c r="M279" s="5" t="e">
        <v>#N/A</v>
      </c>
      <c r="N279" s="5">
        <v>109697</v>
      </c>
      <c r="O279" s="5">
        <v>-1</v>
      </c>
      <c r="P279" s="10">
        <v>137.19999999999999</v>
      </c>
      <c r="Q279" s="10">
        <v>143.69999999999999</v>
      </c>
      <c r="R279" s="4">
        <v>127.6</v>
      </c>
      <c r="S279" s="4">
        <v>96.5</v>
      </c>
      <c r="T279" s="9">
        <v>99.206999999999994</v>
      </c>
    </row>
    <row r="280" spans="1:20" x14ac:dyDescent="0.25">
      <c r="A280" t="s">
        <v>214</v>
      </c>
      <c r="B280" s="2">
        <v>33572</v>
      </c>
      <c r="C280" s="4">
        <v>49.5</v>
      </c>
      <c r="D280" s="4">
        <v>53.5</v>
      </c>
      <c r="E280" s="4">
        <v>42.8</v>
      </c>
      <c r="F280" s="4" t="e">
        <v>#N/A</v>
      </c>
      <c r="G280" s="5">
        <v>108299</v>
      </c>
      <c r="H280" s="3">
        <v>10.61</v>
      </c>
      <c r="I280" s="4">
        <v>37085.300000000003</v>
      </c>
      <c r="J280" s="5" t="e">
        <v>#N/A</v>
      </c>
      <c r="K280" s="9">
        <v>61.932899999999997</v>
      </c>
      <c r="L280" s="5">
        <v>92</v>
      </c>
      <c r="M280" s="5" t="e">
        <v>#N/A</v>
      </c>
      <c r="N280" s="5">
        <v>114824</v>
      </c>
      <c r="O280" s="5">
        <v>-1</v>
      </c>
      <c r="P280" s="10">
        <v>137.80000000000001</v>
      </c>
      <c r="Q280" s="10">
        <v>144.19999999999999</v>
      </c>
      <c r="R280" s="4">
        <v>127.8</v>
      </c>
      <c r="S280" s="4">
        <v>96.8</v>
      </c>
      <c r="T280" s="9">
        <v>99.147900000000007</v>
      </c>
    </row>
    <row r="281" spans="1:20" x14ac:dyDescent="0.25">
      <c r="A281" t="s">
        <v>215</v>
      </c>
      <c r="B281" s="2">
        <v>33603</v>
      </c>
      <c r="C281" s="4">
        <v>46.8</v>
      </c>
      <c r="D281" s="4">
        <v>49.5</v>
      </c>
      <c r="E281" s="4">
        <v>38.799999999999997</v>
      </c>
      <c r="F281" s="4" t="e">
        <v>#N/A</v>
      </c>
      <c r="G281" s="5">
        <v>108324</v>
      </c>
      <c r="H281" s="3">
        <v>10.64</v>
      </c>
      <c r="I281" s="4">
        <v>35619.300000000003</v>
      </c>
      <c r="J281" s="5" t="e">
        <v>#N/A</v>
      </c>
      <c r="K281" s="9">
        <v>61.696800000000003</v>
      </c>
      <c r="L281" s="5">
        <v>90</v>
      </c>
      <c r="M281" s="5" t="e">
        <v>#N/A</v>
      </c>
      <c r="N281" s="5">
        <v>103261</v>
      </c>
      <c r="O281" s="5">
        <v>-1</v>
      </c>
      <c r="P281" s="10">
        <v>138.19999999999999</v>
      </c>
      <c r="Q281" s="10">
        <v>144.69999999999999</v>
      </c>
      <c r="R281" s="4">
        <v>128</v>
      </c>
      <c r="S281" s="4">
        <v>95.9</v>
      </c>
      <c r="T281" s="9">
        <v>99.129000000000005</v>
      </c>
    </row>
    <row r="282" spans="1:20" x14ac:dyDescent="0.25">
      <c r="A282" t="s">
        <v>216</v>
      </c>
      <c r="B282" s="2">
        <v>33634</v>
      </c>
      <c r="C282" s="4">
        <v>47.3</v>
      </c>
      <c r="D282" s="4">
        <v>49.6</v>
      </c>
      <c r="E282" s="4">
        <v>44.1</v>
      </c>
      <c r="F282" s="4" t="e">
        <v>#N/A</v>
      </c>
      <c r="G282" s="5">
        <v>108378</v>
      </c>
      <c r="H282" s="3">
        <v>10.65</v>
      </c>
      <c r="I282" s="4">
        <v>35403.699999999997</v>
      </c>
      <c r="J282" s="5">
        <v>173078</v>
      </c>
      <c r="K282" s="9">
        <v>61.316200000000002</v>
      </c>
      <c r="L282" s="5">
        <v>98</v>
      </c>
      <c r="M282" s="5" t="e">
        <v>#N/A</v>
      </c>
      <c r="N282" s="5">
        <v>119363</v>
      </c>
      <c r="O282" s="5">
        <v>-1</v>
      </c>
      <c r="P282" s="10">
        <v>138.30000000000001</v>
      </c>
      <c r="Q282" s="10">
        <v>145.1</v>
      </c>
      <c r="R282" s="4">
        <v>128.19999999999999</v>
      </c>
      <c r="S282" s="4">
        <v>95.6</v>
      </c>
      <c r="T282" s="9">
        <v>99.192099999999996</v>
      </c>
    </row>
    <row r="283" spans="1:20" x14ac:dyDescent="0.25">
      <c r="A283" t="s">
        <v>217</v>
      </c>
      <c r="B283" s="2">
        <v>33663</v>
      </c>
      <c r="C283" s="4">
        <v>52.7</v>
      </c>
      <c r="D283" s="4">
        <v>58.3</v>
      </c>
      <c r="E283" s="4">
        <v>44</v>
      </c>
      <c r="F283" s="4" t="e">
        <v>#N/A</v>
      </c>
      <c r="G283" s="5">
        <v>108313</v>
      </c>
      <c r="H283" s="3">
        <v>10.67</v>
      </c>
      <c r="I283" s="4">
        <v>37702.1</v>
      </c>
      <c r="J283" s="5">
        <v>172400</v>
      </c>
      <c r="K283" s="9">
        <v>61.762500000000003</v>
      </c>
      <c r="L283" s="5">
        <v>104</v>
      </c>
      <c r="M283" s="5">
        <v>114535</v>
      </c>
      <c r="N283" s="5">
        <v>116692</v>
      </c>
      <c r="O283" s="5">
        <v>-1</v>
      </c>
      <c r="P283" s="10">
        <v>138.6</v>
      </c>
      <c r="Q283" s="10">
        <v>145.4</v>
      </c>
      <c r="R283" s="4">
        <v>128.30000000000001</v>
      </c>
      <c r="S283" s="4">
        <v>96.2</v>
      </c>
      <c r="T283" s="9">
        <v>99.320800000000006</v>
      </c>
    </row>
    <row r="284" spans="1:20" x14ac:dyDescent="0.25">
      <c r="A284" t="s">
        <v>218</v>
      </c>
      <c r="B284" s="2">
        <v>33694</v>
      </c>
      <c r="C284" s="4">
        <v>54.6</v>
      </c>
      <c r="D284" s="4">
        <v>63.3</v>
      </c>
      <c r="E284" s="4">
        <v>44.3</v>
      </c>
      <c r="F284" s="4" t="e">
        <v>#N/A</v>
      </c>
      <c r="G284" s="5">
        <v>108368</v>
      </c>
      <c r="H284" s="3">
        <v>10.7</v>
      </c>
      <c r="I284" s="4">
        <v>37208</v>
      </c>
      <c r="J284" s="5">
        <v>171737</v>
      </c>
      <c r="K284" s="9">
        <v>62.3018</v>
      </c>
      <c r="L284" s="5">
        <v>108</v>
      </c>
      <c r="M284" s="5">
        <v>120025</v>
      </c>
      <c r="N284" s="5">
        <v>120342</v>
      </c>
      <c r="O284" s="5">
        <v>-1</v>
      </c>
      <c r="P284" s="10">
        <v>139.1</v>
      </c>
      <c r="Q284" s="10">
        <v>145.9</v>
      </c>
      <c r="R284" s="4">
        <v>128.6</v>
      </c>
      <c r="S284" s="4">
        <v>96.2</v>
      </c>
      <c r="T284" s="9">
        <v>99.474500000000006</v>
      </c>
    </row>
    <row r="285" spans="1:20" x14ac:dyDescent="0.25">
      <c r="A285" t="s">
        <v>219</v>
      </c>
      <c r="B285" s="2">
        <v>33724</v>
      </c>
      <c r="C285" s="4">
        <v>52.6</v>
      </c>
      <c r="D285" s="4">
        <v>59.1</v>
      </c>
      <c r="E285" s="4">
        <v>43.2</v>
      </c>
      <c r="F285" s="4" t="e">
        <v>#N/A</v>
      </c>
      <c r="G285" s="5">
        <v>108527</v>
      </c>
      <c r="H285" s="3">
        <v>10.72</v>
      </c>
      <c r="I285" s="4">
        <v>36558.400000000001</v>
      </c>
      <c r="J285" s="5">
        <v>172187</v>
      </c>
      <c r="K285" s="9">
        <v>62.734999999999999</v>
      </c>
      <c r="L285" s="5">
        <v>92</v>
      </c>
      <c r="M285" s="5">
        <v>124470</v>
      </c>
      <c r="N285" s="5">
        <v>121959</v>
      </c>
      <c r="O285" s="5">
        <v>-1</v>
      </c>
      <c r="P285" s="10">
        <v>139.4</v>
      </c>
      <c r="Q285" s="10">
        <v>146.30000000000001</v>
      </c>
      <c r="R285" s="4">
        <v>129</v>
      </c>
      <c r="S285" s="4">
        <v>96.2</v>
      </c>
      <c r="T285" s="9">
        <v>99.599599999999995</v>
      </c>
    </row>
    <row r="286" spans="1:20" x14ac:dyDescent="0.25">
      <c r="A286" t="s">
        <v>220</v>
      </c>
      <c r="B286" s="2">
        <v>33755</v>
      </c>
      <c r="C286" s="4">
        <v>55.7</v>
      </c>
      <c r="D286" s="4">
        <v>60.9</v>
      </c>
      <c r="E286" s="4">
        <v>47</v>
      </c>
      <c r="F286" s="4" t="e">
        <v>#N/A</v>
      </c>
      <c r="G286" s="5">
        <v>108654</v>
      </c>
      <c r="H286" s="3">
        <v>10.74</v>
      </c>
      <c r="I286" s="4">
        <v>36012</v>
      </c>
      <c r="J286" s="5">
        <v>172418</v>
      </c>
      <c r="K286" s="9">
        <v>62.947699999999998</v>
      </c>
      <c r="L286" s="5">
        <v>101</v>
      </c>
      <c r="M286" s="5">
        <v>125822</v>
      </c>
      <c r="N286" s="5">
        <v>114009</v>
      </c>
      <c r="O286" s="5">
        <v>-1</v>
      </c>
      <c r="P286" s="10">
        <v>139.69999999999999</v>
      </c>
      <c r="Q286" s="10">
        <v>146.80000000000001</v>
      </c>
      <c r="R286" s="4">
        <v>129</v>
      </c>
      <c r="S286" s="4">
        <v>96.4</v>
      </c>
      <c r="T286" s="9">
        <v>99.670900000000003</v>
      </c>
    </row>
    <row r="287" spans="1:20" x14ac:dyDescent="0.25">
      <c r="A287" t="s">
        <v>221</v>
      </c>
      <c r="B287" s="2">
        <v>33785</v>
      </c>
      <c r="C287" s="4">
        <v>53.6</v>
      </c>
      <c r="D287" s="4">
        <v>59.8</v>
      </c>
      <c r="E287" s="4">
        <v>43.1</v>
      </c>
      <c r="F287" s="4" t="e">
        <v>#N/A</v>
      </c>
      <c r="G287" s="5">
        <v>108721</v>
      </c>
      <c r="H287" s="3">
        <v>10.77</v>
      </c>
      <c r="I287" s="4">
        <v>38356.1</v>
      </c>
      <c r="J287" s="5">
        <v>172126</v>
      </c>
      <c r="K287" s="9">
        <v>62.933300000000003</v>
      </c>
      <c r="L287" s="5">
        <v>95</v>
      </c>
      <c r="M287" s="5">
        <v>122834</v>
      </c>
      <c r="N287" s="5">
        <v>113778</v>
      </c>
      <c r="O287" s="5">
        <v>-1</v>
      </c>
      <c r="P287" s="10">
        <v>140.1</v>
      </c>
      <c r="Q287" s="10">
        <v>147.1</v>
      </c>
      <c r="R287" s="4">
        <v>129</v>
      </c>
      <c r="S287" s="4">
        <v>96.5</v>
      </c>
      <c r="T287" s="9">
        <v>99.678799999999995</v>
      </c>
    </row>
    <row r="288" spans="1:20" x14ac:dyDescent="0.25">
      <c r="A288" t="s">
        <v>222</v>
      </c>
      <c r="B288" s="2">
        <v>33816</v>
      </c>
      <c r="C288" s="4">
        <v>53.9</v>
      </c>
      <c r="D288" s="4">
        <v>59.5</v>
      </c>
      <c r="E288" s="4">
        <v>46.9</v>
      </c>
      <c r="F288" s="4" t="e">
        <v>#N/A</v>
      </c>
      <c r="G288" s="5">
        <v>108790</v>
      </c>
      <c r="H288" s="3">
        <v>10.79</v>
      </c>
      <c r="I288" s="4">
        <v>37501.9</v>
      </c>
      <c r="J288" s="5">
        <v>172710</v>
      </c>
      <c r="K288" s="9">
        <v>63.496600000000001</v>
      </c>
      <c r="L288" s="5">
        <v>95</v>
      </c>
      <c r="M288" s="5">
        <v>122590</v>
      </c>
      <c r="N288" s="5">
        <v>115241</v>
      </c>
      <c r="O288" s="5">
        <v>-1</v>
      </c>
      <c r="P288" s="10">
        <v>140.5</v>
      </c>
      <c r="Q288" s="10">
        <v>147.6</v>
      </c>
      <c r="R288" s="4">
        <v>129.1</v>
      </c>
      <c r="S288" s="4">
        <v>96.7</v>
      </c>
      <c r="T288" s="9">
        <v>99.656400000000005</v>
      </c>
    </row>
    <row r="289" spans="1:20" x14ac:dyDescent="0.25">
      <c r="A289" t="s">
        <v>223</v>
      </c>
      <c r="B289" s="2">
        <v>33847</v>
      </c>
      <c r="C289" s="4">
        <v>53.4</v>
      </c>
      <c r="D289" s="4">
        <v>58.8</v>
      </c>
      <c r="E289" s="4">
        <v>45.8</v>
      </c>
      <c r="F289" s="4" t="e">
        <v>#N/A</v>
      </c>
      <c r="G289" s="5">
        <v>108930</v>
      </c>
      <c r="H289" s="3">
        <v>10.82</v>
      </c>
      <c r="I289" s="4">
        <v>36444.800000000003</v>
      </c>
      <c r="J289" s="5">
        <v>174001</v>
      </c>
      <c r="K289" s="9">
        <v>63.193300000000001</v>
      </c>
      <c r="L289" s="5">
        <v>102</v>
      </c>
      <c r="M289" s="5">
        <v>120411</v>
      </c>
      <c r="N289" s="5">
        <v>112263</v>
      </c>
      <c r="O289" s="5">
        <v>-1</v>
      </c>
      <c r="P289" s="10">
        <v>140.80000000000001</v>
      </c>
      <c r="Q289" s="10">
        <v>147.9</v>
      </c>
      <c r="R289" s="4">
        <v>129.4</v>
      </c>
      <c r="S289" s="4">
        <v>96.4</v>
      </c>
      <c r="T289" s="9">
        <v>99.643699999999995</v>
      </c>
    </row>
    <row r="290" spans="1:20" x14ac:dyDescent="0.25">
      <c r="A290" t="s">
        <v>224</v>
      </c>
      <c r="B290" s="2">
        <v>33877</v>
      </c>
      <c r="C290" s="4">
        <v>49.7</v>
      </c>
      <c r="D290" s="4">
        <v>51.1</v>
      </c>
      <c r="E290" s="4">
        <v>42.3</v>
      </c>
      <c r="F290" s="4" t="e">
        <v>#N/A</v>
      </c>
      <c r="G290" s="5">
        <v>108966</v>
      </c>
      <c r="H290" s="3">
        <v>10.82</v>
      </c>
      <c r="I290" s="4">
        <v>37469.5</v>
      </c>
      <c r="J290" s="5">
        <v>174243</v>
      </c>
      <c r="K290" s="9">
        <v>63.337400000000002</v>
      </c>
      <c r="L290" s="5">
        <v>99</v>
      </c>
      <c r="M290" s="5">
        <v>120711</v>
      </c>
      <c r="N290" s="5">
        <v>115040</v>
      </c>
      <c r="O290" s="5">
        <v>-1</v>
      </c>
      <c r="P290" s="10">
        <v>141.1</v>
      </c>
      <c r="Q290" s="10">
        <v>148.1</v>
      </c>
      <c r="R290" s="4">
        <v>129.4</v>
      </c>
      <c r="S290" s="4">
        <v>96.8</v>
      </c>
      <c r="T290" s="9">
        <v>99.674300000000002</v>
      </c>
    </row>
    <row r="291" spans="1:20" x14ac:dyDescent="0.25">
      <c r="A291" t="s">
        <v>225</v>
      </c>
      <c r="B291" s="2">
        <v>33908</v>
      </c>
      <c r="C291" s="4">
        <v>50.3</v>
      </c>
      <c r="D291" s="4">
        <v>53.8</v>
      </c>
      <c r="E291" s="4">
        <v>42.4</v>
      </c>
      <c r="F291" s="4" t="e">
        <v>#N/A</v>
      </c>
      <c r="G291" s="5">
        <v>109145</v>
      </c>
      <c r="H291" s="3">
        <v>10.85</v>
      </c>
      <c r="I291" s="4">
        <v>38931.699999999997</v>
      </c>
      <c r="J291" s="5">
        <v>175501</v>
      </c>
      <c r="K291" s="9">
        <v>63.825099999999999</v>
      </c>
      <c r="L291" s="5">
        <v>104</v>
      </c>
      <c r="M291" s="5">
        <v>127392</v>
      </c>
      <c r="N291" s="5">
        <v>117773</v>
      </c>
      <c r="O291" s="5">
        <v>-1</v>
      </c>
      <c r="P291" s="10">
        <v>141.69999999999999</v>
      </c>
      <c r="Q291" s="10">
        <v>148.80000000000001</v>
      </c>
      <c r="R291" s="4">
        <v>129.69999999999999</v>
      </c>
      <c r="S291" s="4">
        <v>96.3</v>
      </c>
      <c r="T291" s="9">
        <v>99.769499999999994</v>
      </c>
    </row>
    <row r="292" spans="1:20" x14ac:dyDescent="0.25">
      <c r="A292" t="s">
        <v>226</v>
      </c>
      <c r="B292" s="2">
        <v>33938</v>
      </c>
      <c r="C292" s="4">
        <v>53.6</v>
      </c>
      <c r="D292" s="4">
        <v>58.8</v>
      </c>
      <c r="E292" s="4">
        <v>42.1</v>
      </c>
      <c r="F292" s="4" t="e">
        <v>#N/A</v>
      </c>
      <c r="G292" s="5">
        <v>109284</v>
      </c>
      <c r="H292" s="3">
        <v>10.87</v>
      </c>
      <c r="I292" s="4">
        <v>37744.300000000003</v>
      </c>
      <c r="J292" s="5">
        <v>175703</v>
      </c>
      <c r="K292" s="9">
        <v>64.0929</v>
      </c>
      <c r="L292" s="5">
        <v>101</v>
      </c>
      <c r="M292" s="5">
        <v>122374</v>
      </c>
      <c r="N292" s="5">
        <v>113144</v>
      </c>
      <c r="O292" s="5">
        <v>-1</v>
      </c>
      <c r="P292" s="10">
        <v>142.1</v>
      </c>
      <c r="Q292" s="10">
        <v>149.19999999999999</v>
      </c>
      <c r="R292" s="4">
        <v>129.9</v>
      </c>
      <c r="S292" s="4">
        <v>96.4</v>
      </c>
      <c r="T292" s="9">
        <v>99.902799999999999</v>
      </c>
    </row>
    <row r="293" spans="1:20" x14ac:dyDescent="0.25">
      <c r="A293" t="s">
        <v>227</v>
      </c>
      <c r="B293" s="2">
        <v>33969</v>
      </c>
      <c r="C293" s="4">
        <v>54.2</v>
      </c>
      <c r="D293" s="4">
        <v>61</v>
      </c>
      <c r="E293" s="4">
        <v>45</v>
      </c>
      <c r="F293" s="4" t="e">
        <v>#N/A</v>
      </c>
      <c r="G293" s="5">
        <v>109494</v>
      </c>
      <c r="H293" s="3">
        <v>10.89</v>
      </c>
      <c r="I293" s="4">
        <v>38830.9</v>
      </c>
      <c r="J293" s="5">
        <v>177209</v>
      </c>
      <c r="K293" s="9">
        <v>64.135900000000007</v>
      </c>
      <c r="L293" s="5">
        <v>102</v>
      </c>
      <c r="M293" s="5">
        <v>126080</v>
      </c>
      <c r="N293" s="5">
        <v>139797</v>
      </c>
      <c r="O293" s="5">
        <v>-1</v>
      </c>
      <c r="P293" s="10">
        <v>142.30000000000001</v>
      </c>
      <c r="Q293" s="10">
        <v>149.6</v>
      </c>
      <c r="R293" s="4">
        <v>130.1</v>
      </c>
      <c r="S293" s="4">
        <v>96.5</v>
      </c>
      <c r="T293" s="9">
        <v>100.0164</v>
      </c>
    </row>
    <row r="294" spans="1:20" x14ac:dyDescent="0.25">
      <c r="A294" t="s">
        <v>228</v>
      </c>
      <c r="B294" s="2">
        <v>34000</v>
      </c>
      <c r="C294" s="4">
        <v>55.8</v>
      </c>
      <c r="D294" s="4">
        <v>63</v>
      </c>
      <c r="E294" s="4">
        <v>43.3</v>
      </c>
      <c r="F294" s="4" t="e">
        <v>#N/A</v>
      </c>
      <c r="G294" s="5">
        <v>109805</v>
      </c>
      <c r="H294" s="3">
        <v>10.93</v>
      </c>
      <c r="I294" s="4">
        <v>37616</v>
      </c>
      <c r="J294" s="5">
        <v>177935</v>
      </c>
      <c r="K294" s="9">
        <v>64.441999999999993</v>
      </c>
      <c r="L294" s="5">
        <v>101</v>
      </c>
      <c r="M294" s="5">
        <v>121637</v>
      </c>
      <c r="N294" s="5">
        <v>91247</v>
      </c>
      <c r="O294" s="5">
        <v>-1</v>
      </c>
      <c r="P294" s="10">
        <v>142.80000000000001</v>
      </c>
      <c r="Q294" s="10">
        <v>150.1</v>
      </c>
      <c r="R294" s="4">
        <v>130.4</v>
      </c>
      <c r="S294" s="4">
        <v>96.3</v>
      </c>
      <c r="T294" s="9">
        <v>100.0621</v>
      </c>
    </row>
    <row r="295" spans="1:20" x14ac:dyDescent="0.25">
      <c r="A295" t="s">
        <v>229</v>
      </c>
      <c r="B295" s="2">
        <v>34028</v>
      </c>
      <c r="C295" s="4">
        <v>55.2</v>
      </c>
      <c r="D295" s="4">
        <v>59.7</v>
      </c>
      <c r="E295" s="4">
        <v>42.6</v>
      </c>
      <c r="F295" s="4" t="e">
        <v>#N/A</v>
      </c>
      <c r="G295" s="5">
        <v>110047</v>
      </c>
      <c r="H295" s="3">
        <v>10.94</v>
      </c>
      <c r="I295" s="4">
        <v>37064</v>
      </c>
      <c r="J295" s="5">
        <v>177045</v>
      </c>
      <c r="K295" s="9">
        <v>64.6798</v>
      </c>
      <c r="L295" s="5">
        <v>101</v>
      </c>
      <c r="M295" s="5">
        <v>128854</v>
      </c>
      <c r="N295" s="5">
        <v>120102</v>
      </c>
      <c r="O295" s="5">
        <v>-1</v>
      </c>
      <c r="P295" s="10">
        <v>143.1</v>
      </c>
      <c r="Q295" s="10">
        <v>150.6</v>
      </c>
      <c r="R295" s="4">
        <v>130.69999999999999</v>
      </c>
      <c r="S295" s="4">
        <v>96.6</v>
      </c>
      <c r="T295" s="9">
        <v>100.0304</v>
      </c>
    </row>
    <row r="296" spans="1:20" x14ac:dyDescent="0.25">
      <c r="A296" t="s">
        <v>230</v>
      </c>
      <c r="B296" s="2">
        <v>34059</v>
      </c>
      <c r="C296" s="4">
        <v>53.5</v>
      </c>
      <c r="D296" s="4">
        <v>58.1</v>
      </c>
      <c r="E296" s="4">
        <v>45.6</v>
      </c>
      <c r="F296" s="4" t="e">
        <v>#N/A</v>
      </c>
      <c r="G296" s="5">
        <v>109998</v>
      </c>
      <c r="H296" s="3">
        <v>10.99</v>
      </c>
      <c r="I296" s="4">
        <v>39027</v>
      </c>
      <c r="J296" s="5">
        <v>175779</v>
      </c>
      <c r="K296" s="9">
        <v>64.650000000000006</v>
      </c>
      <c r="L296" s="5">
        <v>90</v>
      </c>
      <c r="M296" s="5">
        <v>126762</v>
      </c>
      <c r="N296" s="5">
        <v>116636</v>
      </c>
      <c r="O296" s="5">
        <v>-1</v>
      </c>
      <c r="P296" s="10">
        <v>143.30000000000001</v>
      </c>
      <c r="Q296" s="10">
        <v>150.80000000000001</v>
      </c>
      <c r="R296" s="4">
        <v>130.9</v>
      </c>
      <c r="S296" s="4">
        <v>96.6</v>
      </c>
      <c r="T296" s="9">
        <v>99.934600000000003</v>
      </c>
    </row>
    <row r="297" spans="1:20" x14ac:dyDescent="0.25">
      <c r="A297" t="s">
        <v>231</v>
      </c>
      <c r="B297" s="2">
        <v>34089</v>
      </c>
      <c r="C297" s="4">
        <v>50.2</v>
      </c>
      <c r="D297" s="4">
        <v>53</v>
      </c>
      <c r="E297" s="4">
        <v>44.7</v>
      </c>
      <c r="F297" s="4" t="e">
        <v>#N/A</v>
      </c>
      <c r="G297" s="5">
        <v>110306</v>
      </c>
      <c r="H297" s="3">
        <v>10.99</v>
      </c>
      <c r="I297" s="4">
        <v>38717</v>
      </c>
      <c r="J297" s="5">
        <v>177977</v>
      </c>
      <c r="K297" s="9">
        <v>64.843900000000005</v>
      </c>
      <c r="L297" s="5">
        <v>105</v>
      </c>
      <c r="M297" s="5">
        <v>127395</v>
      </c>
      <c r="N297" s="5">
        <v>117127</v>
      </c>
      <c r="O297" s="5">
        <v>-1</v>
      </c>
      <c r="P297" s="10">
        <v>143.80000000000001</v>
      </c>
      <c r="Q297" s="10">
        <v>151.4</v>
      </c>
      <c r="R297" s="4">
        <v>131.1</v>
      </c>
      <c r="S297" s="4">
        <v>96.6</v>
      </c>
      <c r="T297" s="9">
        <v>99.811300000000003</v>
      </c>
    </row>
    <row r="298" spans="1:20" x14ac:dyDescent="0.25">
      <c r="A298" t="s">
        <v>232</v>
      </c>
      <c r="B298" s="2">
        <v>34120</v>
      </c>
      <c r="C298" s="4">
        <v>51.2</v>
      </c>
      <c r="D298" s="4">
        <v>55.2</v>
      </c>
      <c r="E298" s="4">
        <v>44.8</v>
      </c>
      <c r="F298" s="4" t="e">
        <v>#N/A</v>
      </c>
      <c r="G298" s="5">
        <v>110573</v>
      </c>
      <c r="H298" s="3">
        <v>11.02</v>
      </c>
      <c r="I298" s="4">
        <v>39592</v>
      </c>
      <c r="J298" s="5">
        <v>179696</v>
      </c>
      <c r="K298" s="9">
        <v>64.606899999999996</v>
      </c>
      <c r="L298" s="5">
        <v>105</v>
      </c>
      <c r="M298" s="5">
        <v>126529</v>
      </c>
      <c r="N298" s="5">
        <v>116416</v>
      </c>
      <c r="O298" s="5">
        <v>-1</v>
      </c>
      <c r="P298" s="10">
        <v>144.19999999999999</v>
      </c>
      <c r="Q298" s="10">
        <v>151.80000000000001</v>
      </c>
      <c r="R298" s="4">
        <v>131.19999999999999</v>
      </c>
      <c r="S298" s="4">
        <v>96.8</v>
      </c>
      <c r="T298" s="9">
        <v>99.671199999999999</v>
      </c>
    </row>
    <row r="299" spans="1:20" x14ac:dyDescent="0.25">
      <c r="A299" t="s">
        <v>233</v>
      </c>
      <c r="B299" s="2">
        <v>34150</v>
      </c>
      <c r="C299" s="4">
        <v>49.6</v>
      </c>
      <c r="D299" s="4">
        <v>51.6</v>
      </c>
      <c r="E299" s="4">
        <v>46.5</v>
      </c>
      <c r="F299" s="4" t="e">
        <v>#N/A</v>
      </c>
      <c r="G299" s="5">
        <v>110754</v>
      </c>
      <c r="H299" s="3">
        <v>11.03</v>
      </c>
      <c r="I299" s="4">
        <v>37932</v>
      </c>
      <c r="J299" s="5">
        <v>180037</v>
      </c>
      <c r="K299" s="9">
        <v>64.721800000000002</v>
      </c>
      <c r="L299" s="5">
        <v>107</v>
      </c>
      <c r="M299" s="5">
        <v>130212</v>
      </c>
      <c r="N299" s="5">
        <v>116309</v>
      </c>
      <c r="O299" s="5">
        <v>-1</v>
      </c>
      <c r="P299" s="10">
        <v>144.30000000000001</v>
      </c>
      <c r="Q299" s="10">
        <v>152.1</v>
      </c>
      <c r="R299" s="4">
        <v>131.1</v>
      </c>
      <c r="S299" s="4">
        <v>96.8</v>
      </c>
      <c r="T299" s="9">
        <v>99.554199999999994</v>
      </c>
    </row>
    <row r="300" spans="1:20" x14ac:dyDescent="0.25">
      <c r="A300" t="s">
        <v>234</v>
      </c>
      <c r="B300" s="2">
        <v>34181</v>
      </c>
      <c r="C300" s="4">
        <v>50.2</v>
      </c>
      <c r="D300" s="4">
        <v>53.8</v>
      </c>
      <c r="E300" s="4">
        <v>45.5</v>
      </c>
      <c r="F300" s="4" t="e">
        <v>#N/A</v>
      </c>
      <c r="G300" s="5">
        <v>111053</v>
      </c>
      <c r="H300" s="3">
        <v>11.05</v>
      </c>
      <c r="I300" s="4">
        <v>37422</v>
      </c>
      <c r="J300" s="5">
        <v>181679</v>
      </c>
      <c r="K300" s="9">
        <v>64.908799999999999</v>
      </c>
      <c r="L300" s="5">
        <v>105</v>
      </c>
      <c r="M300" s="5">
        <v>128111</v>
      </c>
      <c r="N300" s="5">
        <v>116692</v>
      </c>
      <c r="O300" s="5">
        <v>-1</v>
      </c>
      <c r="P300" s="10">
        <v>144.5</v>
      </c>
      <c r="Q300" s="10">
        <v>152.30000000000001</v>
      </c>
      <c r="R300" s="4">
        <v>131.5</v>
      </c>
      <c r="S300" s="4">
        <v>97</v>
      </c>
      <c r="T300" s="9">
        <v>99.492800000000003</v>
      </c>
    </row>
    <row r="301" spans="1:20" x14ac:dyDescent="0.25">
      <c r="A301" t="s">
        <v>235</v>
      </c>
      <c r="B301" s="2">
        <v>34212</v>
      </c>
      <c r="C301" s="4">
        <v>50.7</v>
      </c>
      <c r="D301" s="4">
        <v>55.3</v>
      </c>
      <c r="E301" s="4">
        <v>44.4</v>
      </c>
      <c r="F301" s="4" t="e">
        <v>#N/A</v>
      </c>
      <c r="G301" s="5">
        <v>111212</v>
      </c>
      <c r="H301" s="3">
        <v>11.08</v>
      </c>
      <c r="I301" s="4">
        <v>37833</v>
      </c>
      <c r="J301" s="5">
        <v>181024</v>
      </c>
      <c r="K301" s="9">
        <v>64.868899999999996</v>
      </c>
      <c r="L301" s="5">
        <v>108</v>
      </c>
      <c r="M301" s="5">
        <v>129378</v>
      </c>
      <c r="N301" s="5">
        <v>117022</v>
      </c>
      <c r="O301" s="5">
        <v>-1</v>
      </c>
      <c r="P301" s="10">
        <v>144.80000000000001</v>
      </c>
      <c r="Q301" s="10">
        <v>152.80000000000001</v>
      </c>
      <c r="R301" s="4">
        <v>131.6</v>
      </c>
      <c r="S301" s="4">
        <v>97.1</v>
      </c>
      <c r="T301" s="9">
        <v>99.512600000000006</v>
      </c>
    </row>
    <row r="302" spans="1:20" x14ac:dyDescent="0.25">
      <c r="A302" t="s">
        <v>236</v>
      </c>
      <c r="B302" s="2">
        <v>34242</v>
      </c>
      <c r="C302" s="4">
        <v>50.8</v>
      </c>
      <c r="D302" s="4">
        <v>52.6</v>
      </c>
      <c r="E302" s="4">
        <v>46.2</v>
      </c>
      <c r="F302" s="4" t="e">
        <v>#N/A</v>
      </c>
      <c r="G302" s="5">
        <v>111451</v>
      </c>
      <c r="H302" s="3">
        <v>11.1</v>
      </c>
      <c r="I302" s="4">
        <v>38413</v>
      </c>
      <c r="J302" s="5">
        <v>183131</v>
      </c>
      <c r="K302" s="9">
        <v>65.1755</v>
      </c>
      <c r="L302" s="5">
        <v>112</v>
      </c>
      <c r="M302" s="5">
        <v>127233</v>
      </c>
      <c r="N302" s="5">
        <v>119225</v>
      </c>
      <c r="O302" s="5">
        <v>-1</v>
      </c>
      <c r="P302" s="10">
        <v>145</v>
      </c>
      <c r="Q302" s="10">
        <v>152.9</v>
      </c>
      <c r="R302" s="4">
        <v>131.69999999999999</v>
      </c>
      <c r="S302" s="4">
        <v>97.1</v>
      </c>
      <c r="T302" s="9">
        <v>99.616600000000005</v>
      </c>
    </row>
    <row r="303" spans="1:20" x14ac:dyDescent="0.25">
      <c r="A303" t="s">
        <v>237</v>
      </c>
      <c r="B303" s="2">
        <v>34273</v>
      </c>
      <c r="C303" s="4">
        <v>53.4</v>
      </c>
      <c r="D303" s="4">
        <v>58.9</v>
      </c>
      <c r="E303" s="4">
        <v>48.6</v>
      </c>
      <c r="F303" s="4" t="e">
        <v>#N/A</v>
      </c>
      <c r="G303" s="5">
        <v>111737</v>
      </c>
      <c r="H303" s="3">
        <v>11.13</v>
      </c>
      <c r="I303" s="4">
        <v>40006</v>
      </c>
      <c r="J303" s="5">
        <v>182574</v>
      </c>
      <c r="K303" s="9">
        <v>65.674400000000006</v>
      </c>
      <c r="L303" s="5">
        <v>116</v>
      </c>
      <c r="M303" s="5">
        <v>133168</v>
      </c>
      <c r="N303" s="5">
        <v>124979</v>
      </c>
      <c r="O303" s="5">
        <v>-1</v>
      </c>
      <c r="P303" s="10">
        <v>145.6</v>
      </c>
      <c r="Q303" s="10">
        <v>153.4</v>
      </c>
      <c r="R303" s="4">
        <v>131.80000000000001</v>
      </c>
      <c r="S303" s="4">
        <v>97.1</v>
      </c>
      <c r="T303" s="9">
        <v>99.792100000000005</v>
      </c>
    </row>
    <row r="304" spans="1:20" x14ac:dyDescent="0.25">
      <c r="A304" t="s">
        <v>238</v>
      </c>
      <c r="B304" s="2">
        <v>34303</v>
      </c>
      <c r="C304" s="4">
        <v>53.8</v>
      </c>
      <c r="D304" s="4">
        <v>60.4</v>
      </c>
      <c r="E304" s="4">
        <v>45.5</v>
      </c>
      <c r="F304" s="4" t="e">
        <v>#N/A</v>
      </c>
      <c r="G304" s="5">
        <v>111999</v>
      </c>
      <c r="H304" s="3">
        <v>11.15</v>
      </c>
      <c r="I304" s="4">
        <v>40049</v>
      </c>
      <c r="J304" s="5">
        <v>183022</v>
      </c>
      <c r="K304" s="9">
        <v>65.941400000000002</v>
      </c>
      <c r="L304" s="5">
        <v>115</v>
      </c>
      <c r="M304" s="5">
        <v>130391</v>
      </c>
      <c r="N304" s="5">
        <v>120457</v>
      </c>
      <c r="O304" s="5">
        <v>-1</v>
      </c>
      <c r="P304" s="10">
        <v>146</v>
      </c>
      <c r="Q304" s="10">
        <v>153.9</v>
      </c>
      <c r="R304" s="4">
        <v>132.19999999999999</v>
      </c>
      <c r="S304" s="4">
        <v>97.2</v>
      </c>
      <c r="T304" s="9">
        <v>100.00579999999999</v>
      </c>
    </row>
    <row r="305" spans="1:20" x14ac:dyDescent="0.25">
      <c r="A305" t="s">
        <v>239</v>
      </c>
      <c r="B305" s="2">
        <v>34334</v>
      </c>
      <c r="C305" s="4">
        <v>55.6</v>
      </c>
      <c r="D305" s="4">
        <v>62.4</v>
      </c>
      <c r="E305" s="4">
        <v>43.2</v>
      </c>
      <c r="F305" s="4" t="e">
        <v>#N/A</v>
      </c>
      <c r="G305" s="5">
        <v>112311</v>
      </c>
      <c r="H305" s="3">
        <v>11.18</v>
      </c>
      <c r="I305" s="4">
        <v>41420</v>
      </c>
      <c r="J305" s="5">
        <v>184182</v>
      </c>
      <c r="K305" s="9">
        <v>66.282300000000006</v>
      </c>
      <c r="L305" s="5">
        <v>128</v>
      </c>
      <c r="M305" s="5">
        <v>133565</v>
      </c>
      <c r="N305" s="5">
        <v>117535</v>
      </c>
      <c r="O305" s="5">
        <v>-1</v>
      </c>
      <c r="P305" s="10">
        <v>146.30000000000001</v>
      </c>
      <c r="Q305" s="10">
        <v>154.30000000000001</v>
      </c>
      <c r="R305" s="4">
        <v>132.4</v>
      </c>
      <c r="S305" s="4">
        <v>97.5</v>
      </c>
      <c r="T305" s="9">
        <v>100.23699999999999</v>
      </c>
    </row>
    <row r="306" spans="1:20" x14ac:dyDescent="0.25">
      <c r="A306" t="s">
        <v>240</v>
      </c>
      <c r="B306" s="2">
        <v>34365</v>
      </c>
      <c r="C306" s="4">
        <v>56</v>
      </c>
      <c r="D306" s="4">
        <v>63.5</v>
      </c>
      <c r="E306" s="4">
        <v>43.9</v>
      </c>
      <c r="F306" s="4" t="e">
        <v>#N/A</v>
      </c>
      <c r="G306" s="5">
        <v>112583</v>
      </c>
      <c r="H306" s="3">
        <v>11.21</v>
      </c>
      <c r="I306" s="4">
        <v>39843.4</v>
      </c>
      <c r="J306" s="5">
        <v>182644</v>
      </c>
      <c r="K306" s="9">
        <v>66.552700000000002</v>
      </c>
      <c r="L306" s="5">
        <v>106</v>
      </c>
      <c r="M306" s="5">
        <v>138498</v>
      </c>
      <c r="N306" s="5">
        <v>121522</v>
      </c>
      <c r="O306" s="5">
        <v>-1</v>
      </c>
      <c r="P306" s="10">
        <v>146.30000000000001</v>
      </c>
      <c r="Q306" s="10">
        <v>154.5</v>
      </c>
      <c r="R306" s="4">
        <v>132.9</v>
      </c>
      <c r="S306" s="4">
        <v>97.9</v>
      </c>
      <c r="T306" s="9">
        <v>100.44880000000001</v>
      </c>
    </row>
    <row r="307" spans="1:20" x14ac:dyDescent="0.25">
      <c r="A307" t="s">
        <v>241</v>
      </c>
      <c r="B307" s="2">
        <v>34393</v>
      </c>
      <c r="C307" s="4">
        <v>56.5</v>
      </c>
      <c r="D307" s="4">
        <v>62.2</v>
      </c>
      <c r="E307" s="4">
        <v>44.6</v>
      </c>
      <c r="F307" s="4" t="e">
        <v>#N/A</v>
      </c>
      <c r="G307" s="5">
        <v>112783</v>
      </c>
      <c r="H307" s="3">
        <v>11.25</v>
      </c>
      <c r="I307" s="4">
        <v>38292.800000000003</v>
      </c>
      <c r="J307" s="5">
        <v>184980</v>
      </c>
      <c r="K307" s="9">
        <v>66.5732</v>
      </c>
      <c r="L307" s="5">
        <v>111</v>
      </c>
      <c r="M307" s="5">
        <v>137141</v>
      </c>
      <c r="N307" s="5">
        <v>119208</v>
      </c>
      <c r="O307" s="5">
        <v>-1</v>
      </c>
      <c r="P307" s="10">
        <v>146.69999999999999</v>
      </c>
      <c r="Q307" s="10">
        <v>154.80000000000001</v>
      </c>
      <c r="R307" s="4">
        <v>133.1</v>
      </c>
      <c r="S307" s="4">
        <v>97.9</v>
      </c>
      <c r="T307" s="9">
        <v>100.6315</v>
      </c>
    </row>
    <row r="308" spans="1:20" x14ac:dyDescent="0.25">
      <c r="A308" t="s">
        <v>242</v>
      </c>
      <c r="B308" s="2">
        <v>34424</v>
      </c>
      <c r="C308" s="4">
        <v>56.9</v>
      </c>
      <c r="D308" s="4">
        <v>62.8</v>
      </c>
      <c r="E308" s="4">
        <v>43</v>
      </c>
      <c r="F308" s="4" t="e">
        <v>#N/A</v>
      </c>
      <c r="G308" s="5">
        <v>113248</v>
      </c>
      <c r="H308" s="3">
        <v>11.25</v>
      </c>
      <c r="I308" s="4">
        <v>42486.8</v>
      </c>
      <c r="J308" s="5">
        <v>188348</v>
      </c>
      <c r="K308" s="9">
        <v>67.255099999999999</v>
      </c>
      <c r="L308" s="5">
        <v>130</v>
      </c>
      <c r="M308" s="5">
        <v>136548</v>
      </c>
      <c r="N308" s="5">
        <v>117239</v>
      </c>
      <c r="O308" s="5">
        <v>-1</v>
      </c>
      <c r="P308" s="10">
        <v>147.1</v>
      </c>
      <c r="Q308" s="10">
        <v>155.30000000000001</v>
      </c>
      <c r="R308" s="4">
        <v>133.30000000000001</v>
      </c>
      <c r="S308" s="4">
        <v>98.1</v>
      </c>
      <c r="T308" s="9">
        <v>100.7915</v>
      </c>
    </row>
    <row r="309" spans="1:20" x14ac:dyDescent="0.25">
      <c r="A309" t="s">
        <v>243</v>
      </c>
      <c r="B309" s="2">
        <v>34454</v>
      </c>
      <c r="C309" s="4">
        <v>57.4</v>
      </c>
      <c r="D309" s="4">
        <v>62.7</v>
      </c>
      <c r="E309" s="4">
        <v>45.9</v>
      </c>
      <c r="F309" s="4" t="e">
        <v>#N/A</v>
      </c>
      <c r="G309" s="5">
        <v>113597</v>
      </c>
      <c r="H309" s="3">
        <v>11.27</v>
      </c>
      <c r="I309" s="4">
        <v>41251.1</v>
      </c>
      <c r="J309" s="5">
        <v>187513</v>
      </c>
      <c r="K309" s="9">
        <v>67.612899999999996</v>
      </c>
      <c r="L309" s="5">
        <v>122</v>
      </c>
      <c r="M309" s="5">
        <v>140336</v>
      </c>
      <c r="N309" s="5">
        <v>119353</v>
      </c>
      <c r="O309" s="5">
        <v>-1</v>
      </c>
      <c r="P309" s="10">
        <v>147.19999999999999</v>
      </c>
      <c r="Q309" s="10">
        <v>155.5</v>
      </c>
      <c r="R309" s="4">
        <v>133.69999999999999</v>
      </c>
      <c r="S309" s="4">
        <v>98</v>
      </c>
      <c r="T309" s="9">
        <v>100.90309999999999</v>
      </c>
    </row>
    <row r="310" spans="1:20" x14ac:dyDescent="0.25">
      <c r="A310" t="s">
        <v>244</v>
      </c>
      <c r="B310" s="2">
        <v>34485</v>
      </c>
      <c r="C310" s="4">
        <v>58.2</v>
      </c>
      <c r="D310" s="4">
        <v>61.6</v>
      </c>
      <c r="E310" s="4">
        <v>47.6</v>
      </c>
      <c r="F310" s="4" t="e">
        <v>#N/A</v>
      </c>
      <c r="G310" s="5">
        <v>113931</v>
      </c>
      <c r="H310" s="3">
        <v>11.29</v>
      </c>
      <c r="I310" s="4">
        <v>41379.1</v>
      </c>
      <c r="J310" s="5">
        <v>187988</v>
      </c>
      <c r="K310" s="9">
        <v>67.994100000000003</v>
      </c>
      <c r="L310" s="5">
        <v>127</v>
      </c>
      <c r="M310" s="5">
        <v>142630</v>
      </c>
      <c r="N310" s="5">
        <v>121343</v>
      </c>
      <c r="O310" s="5">
        <v>-1</v>
      </c>
      <c r="P310" s="10">
        <v>147.5</v>
      </c>
      <c r="Q310" s="10">
        <v>155.9</v>
      </c>
      <c r="R310" s="4">
        <v>134.1</v>
      </c>
      <c r="S310" s="4">
        <v>98.1</v>
      </c>
      <c r="T310" s="9">
        <v>100.961</v>
      </c>
    </row>
    <row r="311" spans="1:20" x14ac:dyDescent="0.25">
      <c r="A311" t="s">
        <v>245</v>
      </c>
      <c r="B311" s="2">
        <v>34515</v>
      </c>
      <c r="C311" s="4">
        <v>58.8</v>
      </c>
      <c r="D311" s="4">
        <v>65</v>
      </c>
      <c r="E311" s="4">
        <v>48.3</v>
      </c>
      <c r="F311" s="4" t="e">
        <v>#N/A</v>
      </c>
      <c r="G311" s="5">
        <v>114247</v>
      </c>
      <c r="H311" s="3">
        <v>11.31</v>
      </c>
      <c r="I311" s="4">
        <v>42849.7</v>
      </c>
      <c r="J311" s="5">
        <v>189718</v>
      </c>
      <c r="K311" s="9">
        <v>68.452699999999993</v>
      </c>
      <c r="L311" s="5">
        <v>117</v>
      </c>
      <c r="M311" s="5">
        <v>145063</v>
      </c>
      <c r="N311" s="5">
        <v>121975</v>
      </c>
      <c r="O311" s="5">
        <v>-1</v>
      </c>
      <c r="P311" s="10">
        <v>147.9</v>
      </c>
      <c r="Q311" s="10">
        <v>156.4</v>
      </c>
      <c r="R311" s="4">
        <v>134.30000000000001</v>
      </c>
      <c r="S311" s="4">
        <v>98.3</v>
      </c>
      <c r="T311" s="9">
        <v>100.9684</v>
      </c>
    </row>
    <row r="312" spans="1:20" x14ac:dyDescent="0.25">
      <c r="A312" t="s">
        <v>246</v>
      </c>
      <c r="B312" s="2">
        <v>34546</v>
      </c>
      <c r="C312" s="4">
        <v>58.5</v>
      </c>
      <c r="D312" s="4">
        <v>64.2</v>
      </c>
      <c r="E312" s="4">
        <v>45.1</v>
      </c>
      <c r="F312" s="4" t="e">
        <v>#N/A</v>
      </c>
      <c r="G312" s="5">
        <v>114624</v>
      </c>
      <c r="H312" s="3">
        <v>11.34</v>
      </c>
      <c r="I312" s="4">
        <v>41955.4</v>
      </c>
      <c r="J312" s="5">
        <v>189805</v>
      </c>
      <c r="K312" s="9">
        <v>68.567400000000006</v>
      </c>
      <c r="L312" s="5">
        <v>120</v>
      </c>
      <c r="M312" s="5">
        <v>145013</v>
      </c>
      <c r="N312" s="5">
        <v>124406</v>
      </c>
      <c r="O312" s="5">
        <v>-1</v>
      </c>
      <c r="P312" s="10">
        <v>148.4</v>
      </c>
      <c r="Q312" s="10">
        <v>156.69999999999999</v>
      </c>
      <c r="R312" s="4">
        <v>134.4</v>
      </c>
      <c r="S312" s="4">
        <v>98.6</v>
      </c>
      <c r="T312" s="9">
        <v>100.9444</v>
      </c>
    </row>
    <row r="313" spans="1:20" x14ac:dyDescent="0.25">
      <c r="A313" t="s">
        <v>247</v>
      </c>
      <c r="B313" s="2">
        <v>34577</v>
      </c>
      <c r="C313" s="4">
        <v>58</v>
      </c>
      <c r="D313" s="4">
        <v>63</v>
      </c>
      <c r="E313" s="4">
        <v>44.9</v>
      </c>
      <c r="F313" s="4" t="e">
        <v>#N/A</v>
      </c>
      <c r="G313" s="5">
        <v>114902</v>
      </c>
      <c r="H313" s="3">
        <v>11.36</v>
      </c>
      <c r="I313" s="4">
        <v>44377.3</v>
      </c>
      <c r="J313" s="5">
        <v>191370</v>
      </c>
      <c r="K313" s="9">
        <v>68.952500000000001</v>
      </c>
      <c r="L313" s="5">
        <v>121</v>
      </c>
      <c r="M313" s="5">
        <v>145884</v>
      </c>
      <c r="N313" s="5">
        <v>120704</v>
      </c>
      <c r="O313" s="5">
        <v>-1</v>
      </c>
      <c r="P313" s="10">
        <v>149</v>
      </c>
      <c r="Q313" s="10">
        <v>157.1</v>
      </c>
      <c r="R313" s="4">
        <v>134.6</v>
      </c>
      <c r="S313" s="4">
        <v>99</v>
      </c>
      <c r="T313" s="9">
        <v>100.9034</v>
      </c>
    </row>
    <row r="314" spans="1:20" x14ac:dyDescent="0.25">
      <c r="A314" t="s">
        <v>248</v>
      </c>
      <c r="B314" s="2">
        <v>34607</v>
      </c>
      <c r="C314" s="4">
        <v>59</v>
      </c>
      <c r="D314" s="4">
        <v>62.7</v>
      </c>
      <c r="E314" s="4">
        <v>46.1</v>
      </c>
      <c r="F314" s="4" t="e">
        <v>#N/A</v>
      </c>
      <c r="G314" s="5">
        <v>115253</v>
      </c>
      <c r="H314" s="3">
        <v>11.39</v>
      </c>
      <c r="I314" s="4">
        <v>44002</v>
      </c>
      <c r="J314" s="5">
        <v>191928</v>
      </c>
      <c r="K314" s="9">
        <v>69.196600000000004</v>
      </c>
      <c r="L314" s="5">
        <v>123</v>
      </c>
      <c r="M314" s="5">
        <v>145487</v>
      </c>
      <c r="N314" s="5">
        <v>126352</v>
      </c>
      <c r="O314" s="5">
        <v>-1</v>
      </c>
      <c r="P314" s="10">
        <v>149.30000000000001</v>
      </c>
      <c r="Q314" s="10">
        <v>157.5</v>
      </c>
      <c r="R314" s="4">
        <v>134.9</v>
      </c>
      <c r="S314" s="4">
        <v>99.3</v>
      </c>
      <c r="T314" s="9">
        <v>100.8458</v>
      </c>
    </row>
    <row r="315" spans="1:20" x14ac:dyDescent="0.25">
      <c r="A315" t="s">
        <v>249</v>
      </c>
      <c r="B315" s="2">
        <v>34638</v>
      </c>
      <c r="C315" s="4">
        <v>59.4</v>
      </c>
      <c r="D315" s="4">
        <v>63</v>
      </c>
      <c r="E315" s="4">
        <v>47.6</v>
      </c>
      <c r="F315" s="4" t="e">
        <v>#N/A</v>
      </c>
      <c r="G315" s="5">
        <v>115468</v>
      </c>
      <c r="H315" s="3">
        <v>11.42</v>
      </c>
      <c r="I315" s="4">
        <v>44202.5</v>
      </c>
      <c r="J315" s="5">
        <v>193596</v>
      </c>
      <c r="K315" s="9">
        <v>69.779499999999999</v>
      </c>
      <c r="L315" s="5">
        <v>121</v>
      </c>
      <c r="M315" s="5">
        <v>149547</v>
      </c>
      <c r="N315" s="5">
        <v>124895</v>
      </c>
      <c r="O315" s="5">
        <v>-1</v>
      </c>
      <c r="P315" s="10">
        <v>149.4</v>
      </c>
      <c r="Q315" s="10">
        <v>157.80000000000001</v>
      </c>
      <c r="R315" s="4">
        <v>134.4</v>
      </c>
      <c r="S315" s="4">
        <v>99.9</v>
      </c>
      <c r="T315" s="9">
        <v>100.76090000000001</v>
      </c>
    </row>
    <row r="316" spans="1:20" x14ac:dyDescent="0.25">
      <c r="A316" t="s">
        <v>250</v>
      </c>
      <c r="B316" s="2">
        <v>34668</v>
      </c>
      <c r="C316" s="4">
        <v>59.2</v>
      </c>
      <c r="D316" s="4">
        <v>61.5</v>
      </c>
      <c r="E316" s="4">
        <v>47.3</v>
      </c>
      <c r="F316" s="4" t="e">
        <v>#N/A</v>
      </c>
      <c r="G316" s="5">
        <v>115887</v>
      </c>
      <c r="H316" s="3">
        <v>11.45</v>
      </c>
      <c r="I316" s="4">
        <v>45041.7</v>
      </c>
      <c r="J316" s="5">
        <v>193230</v>
      </c>
      <c r="K316" s="9">
        <v>70.211100000000002</v>
      </c>
      <c r="L316" s="5">
        <v>126</v>
      </c>
      <c r="M316" s="5">
        <v>150038</v>
      </c>
      <c r="N316" s="5">
        <v>125780</v>
      </c>
      <c r="O316" s="5">
        <v>-1</v>
      </c>
      <c r="P316" s="10">
        <v>149.80000000000001</v>
      </c>
      <c r="Q316" s="10">
        <v>158.19999999999999</v>
      </c>
      <c r="R316" s="4">
        <v>134.5</v>
      </c>
      <c r="S316" s="4">
        <v>100.7</v>
      </c>
      <c r="T316" s="9">
        <v>100.6237</v>
      </c>
    </row>
    <row r="317" spans="1:20" x14ac:dyDescent="0.25">
      <c r="A317" t="s">
        <v>251</v>
      </c>
      <c r="B317" s="2">
        <v>34699</v>
      </c>
      <c r="C317" s="4">
        <v>56.1</v>
      </c>
      <c r="D317" s="4">
        <v>58.9</v>
      </c>
      <c r="E317" s="4">
        <v>45</v>
      </c>
      <c r="F317" s="4" t="e">
        <v>#N/A</v>
      </c>
      <c r="G317" s="5">
        <v>116162</v>
      </c>
      <c r="H317" s="3">
        <v>11.47</v>
      </c>
      <c r="I317" s="4">
        <v>46944.6</v>
      </c>
      <c r="J317" s="5">
        <v>194631</v>
      </c>
      <c r="K317" s="9">
        <v>70.932500000000005</v>
      </c>
      <c r="L317" s="5">
        <v>121</v>
      </c>
      <c r="M317" s="5">
        <v>152489</v>
      </c>
      <c r="N317" s="5">
        <v>123701</v>
      </c>
      <c r="O317" s="5">
        <v>-1</v>
      </c>
      <c r="P317" s="10">
        <v>150.1</v>
      </c>
      <c r="Q317" s="10">
        <v>158.30000000000001</v>
      </c>
      <c r="R317" s="4">
        <v>134.9</v>
      </c>
      <c r="S317" s="4">
        <v>101.3</v>
      </c>
      <c r="T317" s="9">
        <v>100.4224</v>
      </c>
    </row>
    <row r="318" spans="1:20" x14ac:dyDescent="0.25">
      <c r="A318" t="s">
        <v>252</v>
      </c>
      <c r="B318" s="2">
        <v>34730</v>
      </c>
      <c r="C318" s="4">
        <v>57.4</v>
      </c>
      <c r="D318" s="4">
        <v>59.7</v>
      </c>
      <c r="E318" s="4">
        <v>45.2</v>
      </c>
      <c r="F318" s="4" t="e">
        <v>#N/A</v>
      </c>
      <c r="G318" s="5">
        <v>116487</v>
      </c>
      <c r="H318" s="3">
        <v>11.49</v>
      </c>
      <c r="I318" s="4">
        <v>46255.7</v>
      </c>
      <c r="J318" s="5">
        <v>195421</v>
      </c>
      <c r="K318" s="9">
        <v>71.077299999999994</v>
      </c>
      <c r="L318" s="5">
        <v>117</v>
      </c>
      <c r="M318" s="5">
        <v>150459</v>
      </c>
      <c r="N318" s="5">
        <v>127325</v>
      </c>
      <c r="O318" s="5">
        <v>-1</v>
      </c>
      <c r="P318" s="10">
        <v>150.5</v>
      </c>
      <c r="Q318" s="10">
        <v>159</v>
      </c>
      <c r="R318" s="4">
        <v>135.6</v>
      </c>
      <c r="S318" s="4">
        <v>101.9</v>
      </c>
      <c r="T318" s="9">
        <v>100.1561</v>
      </c>
    </row>
    <row r="319" spans="1:20" x14ac:dyDescent="0.25">
      <c r="A319" t="s">
        <v>253</v>
      </c>
      <c r="B319" s="2">
        <v>34758</v>
      </c>
      <c r="C319" s="4">
        <v>55.1</v>
      </c>
      <c r="D319" s="4">
        <v>56.6</v>
      </c>
      <c r="E319" s="4">
        <v>47</v>
      </c>
      <c r="F319" s="4" t="e">
        <v>#N/A</v>
      </c>
      <c r="G319" s="5">
        <v>116691</v>
      </c>
      <c r="H319" s="3">
        <v>11.52</v>
      </c>
      <c r="I319" s="4">
        <v>46597.4</v>
      </c>
      <c r="J319" s="5">
        <v>193181</v>
      </c>
      <c r="K319" s="9">
        <v>71.010099999999994</v>
      </c>
      <c r="L319" s="5">
        <v>110</v>
      </c>
      <c r="M319" s="5">
        <v>153856</v>
      </c>
      <c r="N319" s="5">
        <v>124076</v>
      </c>
      <c r="O319" s="5">
        <v>-1</v>
      </c>
      <c r="P319" s="10">
        <v>150.9</v>
      </c>
      <c r="Q319" s="10">
        <v>159.4</v>
      </c>
      <c r="R319" s="4">
        <v>135.80000000000001</v>
      </c>
      <c r="S319" s="4">
        <v>102.4</v>
      </c>
      <c r="T319" s="9">
        <v>99.834299999999999</v>
      </c>
    </row>
    <row r="320" spans="1:20" x14ac:dyDescent="0.25">
      <c r="A320" t="s">
        <v>254</v>
      </c>
      <c r="B320" s="2">
        <v>34789</v>
      </c>
      <c r="C320" s="4">
        <v>52.1</v>
      </c>
      <c r="D320" s="4">
        <v>51.9</v>
      </c>
      <c r="E320" s="4">
        <v>47</v>
      </c>
      <c r="F320" s="4" t="e">
        <v>#N/A</v>
      </c>
      <c r="G320" s="5">
        <v>116913</v>
      </c>
      <c r="H320" s="3">
        <v>11.55</v>
      </c>
      <c r="I320" s="4">
        <v>48259.4</v>
      </c>
      <c r="J320" s="5">
        <v>194488</v>
      </c>
      <c r="K320" s="9">
        <v>71.113500000000002</v>
      </c>
      <c r="L320" s="5">
        <v>104</v>
      </c>
      <c r="M320" s="5">
        <v>152888</v>
      </c>
      <c r="N320" s="5">
        <v>125306</v>
      </c>
      <c r="O320" s="5">
        <v>-1</v>
      </c>
      <c r="P320" s="10">
        <v>151.19999999999999</v>
      </c>
      <c r="Q320" s="10">
        <v>159.9</v>
      </c>
      <c r="R320" s="4">
        <v>135.9</v>
      </c>
      <c r="S320" s="4">
        <v>102.9</v>
      </c>
      <c r="T320" s="9">
        <v>99.496700000000004</v>
      </c>
    </row>
    <row r="321" spans="1:20" x14ac:dyDescent="0.25">
      <c r="A321" t="s">
        <v>255</v>
      </c>
      <c r="B321" s="2">
        <v>34819</v>
      </c>
      <c r="C321" s="4">
        <v>51.5</v>
      </c>
      <c r="D321" s="4">
        <v>52.2</v>
      </c>
      <c r="E321" s="4">
        <v>44.2</v>
      </c>
      <c r="F321" s="4" t="e">
        <v>#N/A</v>
      </c>
      <c r="G321" s="5">
        <v>117075</v>
      </c>
      <c r="H321" s="3">
        <v>11.56</v>
      </c>
      <c r="I321" s="4">
        <v>47683.5</v>
      </c>
      <c r="J321" s="5">
        <v>194566</v>
      </c>
      <c r="K321" s="9">
        <v>71.092500000000001</v>
      </c>
      <c r="L321" s="5">
        <v>106</v>
      </c>
      <c r="M321" s="5">
        <v>151401</v>
      </c>
      <c r="N321" s="5">
        <v>127796</v>
      </c>
      <c r="O321" s="5">
        <v>-1</v>
      </c>
      <c r="P321" s="10">
        <v>151.80000000000001</v>
      </c>
      <c r="Q321" s="10">
        <v>160.4</v>
      </c>
      <c r="R321" s="4">
        <v>136.19999999999999</v>
      </c>
      <c r="S321" s="4">
        <v>103.8</v>
      </c>
      <c r="T321" s="9">
        <v>99.197699999999998</v>
      </c>
    </row>
    <row r="322" spans="1:20" x14ac:dyDescent="0.25">
      <c r="A322" t="s">
        <v>256</v>
      </c>
      <c r="B322" s="2">
        <v>34850</v>
      </c>
      <c r="C322" s="4">
        <v>46.7</v>
      </c>
      <c r="D322" s="4">
        <v>44</v>
      </c>
      <c r="E322" s="4">
        <v>43.3</v>
      </c>
      <c r="F322" s="4" t="e">
        <v>#N/A</v>
      </c>
      <c r="G322" s="5">
        <v>117059</v>
      </c>
      <c r="H322" s="3">
        <v>11.6</v>
      </c>
      <c r="I322" s="4">
        <v>48404.9</v>
      </c>
      <c r="J322" s="5">
        <v>196050</v>
      </c>
      <c r="K322" s="9">
        <v>71.303600000000003</v>
      </c>
      <c r="L322" s="5">
        <v>110</v>
      </c>
      <c r="M322" s="5">
        <v>152838</v>
      </c>
      <c r="N322" s="5">
        <v>126801</v>
      </c>
      <c r="O322" s="5">
        <v>-1</v>
      </c>
      <c r="P322" s="10">
        <v>152.1</v>
      </c>
      <c r="Q322" s="10">
        <v>160.69999999999999</v>
      </c>
      <c r="R322" s="4">
        <v>136.5</v>
      </c>
      <c r="S322" s="4">
        <v>103.9</v>
      </c>
      <c r="T322" s="9">
        <v>98.971699999999998</v>
      </c>
    </row>
    <row r="323" spans="1:20" x14ac:dyDescent="0.25">
      <c r="A323" t="s">
        <v>257</v>
      </c>
      <c r="B323" s="2">
        <v>34880</v>
      </c>
      <c r="C323" s="4">
        <v>45.9</v>
      </c>
      <c r="D323" s="4">
        <v>43.5</v>
      </c>
      <c r="E323" s="4">
        <v>43</v>
      </c>
      <c r="F323" s="4" t="e">
        <v>#N/A</v>
      </c>
      <c r="G323" s="5">
        <v>117294</v>
      </c>
      <c r="H323" s="3">
        <v>11.63</v>
      </c>
      <c r="I323" s="4">
        <v>48270.6</v>
      </c>
      <c r="J323" s="5">
        <v>196896</v>
      </c>
      <c r="K323" s="9">
        <v>71.586799999999997</v>
      </c>
      <c r="L323" s="5">
        <v>107</v>
      </c>
      <c r="M323" s="5">
        <v>150051</v>
      </c>
      <c r="N323" s="5">
        <v>129359</v>
      </c>
      <c r="O323" s="5">
        <v>-1</v>
      </c>
      <c r="P323" s="10">
        <v>152.4</v>
      </c>
      <c r="Q323" s="10">
        <v>161.1</v>
      </c>
      <c r="R323" s="4">
        <v>136.6</v>
      </c>
      <c r="S323" s="4">
        <v>104.3</v>
      </c>
      <c r="T323" s="9">
        <v>98.830600000000004</v>
      </c>
    </row>
    <row r="324" spans="1:20" x14ac:dyDescent="0.25">
      <c r="A324" t="s">
        <v>258</v>
      </c>
      <c r="B324" s="2">
        <v>34911</v>
      </c>
      <c r="C324" s="4">
        <v>50.7</v>
      </c>
      <c r="D324" s="4">
        <v>52.7</v>
      </c>
      <c r="E324" s="4">
        <v>46.5</v>
      </c>
      <c r="F324" s="4" t="e">
        <v>#N/A</v>
      </c>
      <c r="G324" s="5">
        <v>117395</v>
      </c>
      <c r="H324" s="3">
        <v>11.67</v>
      </c>
      <c r="I324" s="4">
        <v>48096.9</v>
      </c>
      <c r="J324" s="5">
        <v>197061</v>
      </c>
      <c r="K324" s="9">
        <v>71.294600000000003</v>
      </c>
      <c r="L324" s="5">
        <v>122</v>
      </c>
      <c r="M324" s="5">
        <v>148915</v>
      </c>
      <c r="N324" s="5">
        <v>116746</v>
      </c>
      <c r="O324" s="5">
        <v>-1</v>
      </c>
      <c r="P324" s="10">
        <v>152.6</v>
      </c>
      <c r="Q324" s="10">
        <v>161.4</v>
      </c>
      <c r="R324" s="4">
        <v>136.9</v>
      </c>
      <c r="S324" s="4">
        <v>104.7</v>
      </c>
      <c r="T324" s="9">
        <v>98.759600000000006</v>
      </c>
    </row>
    <row r="325" spans="1:20" x14ac:dyDescent="0.25">
      <c r="A325" t="s">
        <v>259</v>
      </c>
      <c r="B325" s="2">
        <v>34942</v>
      </c>
      <c r="C325" s="4">
        <v>47.1</v>
      </c>
      <c r="D325" s="4">
        <v>46.5</v>
      </c>
      <c r="E325" s="4">
        <v>45.5</v>
      </c>
      <c r="F325" s="4" t="e">
        <v>#N/A</v>
      </c>
      <c r="G325" s="5">
        <v>117644</v>
      </c>
      <c r="H325" s="3">
        <v>11.69</v>
      </c>
      <c r="I325" s="4">
        <v>49309.5</v>
      </c>
      <c r="J325" s="5">
        <v>197491</v>
      </c>
      <c r="K325" s="9">
        <v>72.245999999999995</v>
      </c>
      <c r="L325" s="5">
        <v>118</v>
      </c>
      <c r="M325" s="5">
        <v>154372</v>
      </c>
      <c r="N325" s="5">
        <v>129052</v>
      </c>
      <c r="O325" s="5">
        <v>-1</v>
      </c>
      <c r="P325" s="10">
        <v>152.9</v>
      </c>
      <c r="Q325" s="10">
        <v>161.80000000000001</v>
      </c>
      <c r="R325" s="4">
        <v>137</v>
      </c>
      <c r="S325" s="4">
        <v>104.3</v>
      </c>
      <c r="T325" s="9">
        <v>98.715999999999994</v>
      </c>
    </row>
    <row r="326" spans="1:20" x14ac:dyDescent="0.25">
      <c r="A326" t="s">
        <v>260</v>
      </c>
      <c r="B326" s="2">
        <v>34972</v>
      </c>
      <c r="C326" s="4">
        <v>48.1</v>
      </c>
      <c r="D326" s="4">
        <v>49.4</v>
      </c>
      <c r="E326" s="4">
        <v>40.299999999999997</v>
      </c>
      <c r="F326" s="4" t="e">
        <v>#N/A</v>
      </c>
      <c r="G326" s="5">
        <v>117885</v>
      </c>
      <c r="H326" s="3">
        <v>11.73</v>
      </c>
      <c r="I326" s="4">
        <v>50639.8</v>
      </c>
      <c r="J326" s="5">
        <v>198640</v>
      </c>
      <c r="K326" s="9">
        <v>72.514899999999997</v>
      </c>
      <c r="L326" s="5">
        <v>114</v>
      </c>
      <c r="M326" s="5">
        <v>160175</v>
      </c>
      <c r="N326" s="5">
        <v>135699</v>
      </c>
      <c r="O326" s="5">
        <v>-1</v>
      </c>
      <c r="P326" s="10">
        <v>153.1</v>
      </c>
      <c r="Q326" s="10">
        <v>162.19999999999999</v>
      </c>
      <c r="R326" s="4">
        <v>136.80000000000001</v>
      </c>
      <c r="S326" s="4">
        <v>104.7</v>
      </c>
      <c r="T326" s="9">
        <v>98.674800000000005</v>
      </c>
    </row>
    <row r="327" spans="1:20" x14ac:dyDescent="0.25">
      <c r="A327" t="s">
        <v>261</v>
      </c>
      <c r="B327" s="2">
        <v>35003</v>
      </c>
      <c r="C327" s="4">
        <v>46.7</v>
      </c>
      <c r="D327" s="4">
        <v>47.5</v>
      </c>
      <c r="E327" s="4">
        <v>42.2</v>
      </c>
      <c r="F327" s="4" t="e">
        <v>#N/A</v>
      </c>
      <c r="G327" s="5">
        <v>118041</v>
      </c>
      <c r="H327" s="3">
        <v>11.75</v>
      </c>
      <c r="I327" s="4">
        <v>50133.1</v>
      </c>
      <c r="J327" s="5">
        <v>197369</v>
      </c>
      <c r="K327" s="9">
        <v>72.409199999999998</v>
      </c>
      <c r="L327" s="5">
        <v>114</v>
      </c>
      <c r="M327" s="5">
        <v>155473</v>
      </c>
      <c r="N327" s="5">
        <v>119481</v>
      </c>
      <c r="O327" s="5">
        <v>-1</v>
      </c>
      <c r="P327" s="10">
        <v>153.5</v>
      </c>
      <c r="Q327" s="10">
        <v>162.69999999999999</v>
      </c>
      <c r="R327" s="4">
        <v>137.6</v>
      </c>
      <c r="S327" s="4">
        <v>104.8</v>
      </c>
      <c r="T327" s="9">
        <v>98.640299999999996</v>
      </c>
    </row>
    <row r="328" spans="1:20" x14ac:dyDescent="0.25">
      <c r="A328" t="s">
        <v>262</v>
      </c>
      <c r="B328" s="2">
        <v>35033</v>
      </c>
      <c r="C328" s="4">
        <v>45.9</v>
      </c>
      <c r="D328" s="4">
        <v>48.6</v>
      </c>
      <c r="E328" s="4">
        <v>43.3</v>
      </c>
      <c r="F328" s="4" t="e">
        <v>#N/A</v>
      </c>
      <c r="G328" s="5">
        <v>118189</v>
      </c>
      <c r="H328" s="3">
        <v>11.78</v>
      </c>
      <c r="I328" s="4">
        <v>50259.3</v>
      </c>
      <c r="J328" s="5">
        <v>200267</v>
      </c>
      <c r="K328" s="9">
        <v>72.5899</v>
      </c>
      <c r="L328" s="5">
        <v>121</v>
      </c>
      <c r="M328" s="5">
        <v>156146</v>
      </c>
      <c r="N328" s="5">
        <v>127700</v>
      </c>
      <c r="O328" s="5">
        <v>-1</v>
      </c>
      <c r="P328" s="10">
        <v>153.69999999999999</v>
      </c>
      <c r="Q328" s="10">
        <v>163</v>
      </c>
      <c r="R328" s="4">
        <v>138</v>
      </c>
      <c r="S328" s="4">
        <v>104.8</v>
      </c>
      <c r="T328" s="9">
        <v>98.628299999999996</v>
      </c>
    </row>
    <row r="329" spans="1:20" x14ac:dyDescent="0.25">
      <c r="A329" t="s">
        <v>263</v>
      </c>
      <c r="B329" s="2">
        <v>35064</v>
      </c>
      <c r="C329" s="4">
        <v>46.2</v>
      </c>
      <c r="D329" s="4">
        <v>45.9</v>
      </c>
      <c r="E329" s="4">
        <v>43.1</v>
      </c>
      <c r="F329" s="4" t="e">
        <v>#N/A</v>
      </c>
      <c r="G329" s="5">
        <v>118321</v>
      </c>
      <c r="H329" s="3">
        <v>11.81</v>
      </c>
      <c r="I329" s="4">
        <v>50831.7</v>
      </c>
      <c r="J329" s="5">
        <v>201554</v>
      </c>
      <c r="K329" s="9">
        <v>72.867199999999997</v>
      </c>
      <c r="L329" s="5">
        <v>119</v>
      </c>
      <c r="M329" s="5">
        <v>163279</v>
      </c>
      <c r="N329" s="5">
        <v>130967</v>
      </c>
      <c r="O329" s="5">
        <v>-1</v>
      </c>
      <c r="P329" s="10">
        <v>153.9</v>
      </c>
      <c r="Q329" s="10">
        <v>163.1</v>
      </c>
      <c r="R329" s="4">
        <v>138</v>
      </c>
      <c r="S329" s="4">
        <v>104.6</v>
      </c>
      <c r="T329" s="9">
        <v>98.650999999999996</v>
      </c>
    </row>
    <row r="330" spans="1:20" x14ac:dyDescent="0.25">
      <c r="A330" t="s">
        <v>264</v>
      </c>
      <c r="B330" s="2">
        <v>35095</v>
      </c>
      <c r="C330" s="4">
        <v>45.5</v>
      </c>
      <c r="D330" s="4">
        <v>44.1</v>
      </c>
      <c r="E330" s="4">
        <v>46.6</v>
      </c>
      <c r="F330" s="4" t="e">
        <v>#N/A</v>
      </c>
      <c r="G330" s="5">
        <v>118303</v>
      </c>
      <c r="H330" s="3">
        <v>11.87</v>
      </c>
      <c r="I330" s="4">
        <v>50274.8</v>
      </c>
      <c r="J330" s="5">
        <v>198197</v>
      </c>
      <c r="K330" s="9">
        <v>72.3857</v>
      </c>
      <c r="L330" s="5">
        <v>122</v>
      </c>
      <c r="M330" s="5">
        <v>155806</v>
      </c>
      <c r="N330" s="5">
        <v>126562</v>
      </c>
      <c r="O330" s="5">
        <v>-1</v>
      </c>
      <c r="P330" s="10">
        <v>154.69999999999999</v>
      </c>
      <c r="Q330" s="10">
        <v>163.69999999999999</v>
      </c>
      <c r="R330" s="4">
        <v>138</v>
      </c>
      <c r="S330" s="4">
        <v>104.9</v>
      </c>
      <c r="T330" s="9">
        <v>98.718400000000003</v>
      </c>
    </row>
    <row r="331" spans="1:20" x14ac:dyDescent="0.25">
      <c r="A331" t="s">
        <v>265</v>
      </c>
      <c r="B331" s="2">
        <v>35124</v>
      </c>
      <c r="C331" s="4">
        <v>45.9</v>
      </c>
      <c r="D331" s="4">
        <v>46.1</v>
      </c>
      <c r="E331" s="4">
        <v>43.3</v>
      </c>
      <c r="F331" s="4" t="e">
        <v>#N/A</v>
      </c>
      <c r="G331" s="5">
        <v>118735</v>
      </c>
      <c r="H331" s="3">
        <v>11.87</v>
      </c>
      <c r="I331" s="4">
        <v>51624.5</v>
      </c>
      <c r="J331" s="5">
        <v>199404</v>
      </c>
      <c r="K331" s="9">
        <v>73.516199999999998</v>
      </c>
      <c r="L331" s="5">
        <v>124</v>
      </c>
      <c r="M331" s="5">
        <v>150773</v>
      </c>
      <c r="N331" s="5">
        <v>129119</v>
      </c>
      <c r="O331" s="5">
        <v>-1</v>
      </c>
      <c r="P331" s="10">
        <v>155</v>
      </c>
      <c r="Q331" s="10">
        <v>164</v>
      </c>
      <c r="R331" s="4">
        <v>138.1</v>
      </c>
      <c r="S331" s="4">
        <v>104.7</v>
      </c>
      <c r="T331" s="9">
        <v>98.837800000000001</v>
      </c>
    </row>
    <row r="332" spans="1:20" x14ac:dyDescent="0.25">
      <c r="A332" t="s">
        <v>266</v>
      </c>
      <c r="B332" s="2">
        <v>35155</v>
      </c>
      <c r="C332" s="4">
        <v>46.9</v>
      </c>
      <c r="D332" s="4">
        <v>49.1</v>
      </c>
      <c r="E332" s="4">
        <v>40</v>
      </c>
      <c r="F332" s="4" t="e">
        <v>#N/A</v>
      </c>
      <c r="G332" s="5">
        <v>119001</v>
      </c>
      <c r="H332" s="3">
        <v>11.89</v>
      </c>
      <c r="I332" s="4">
        <v>50900.9</v>
      </c>
      <c r="J332" s="5">
        <v>200686</v>
      </c>
      <c r="K332" s="9">
        <v>73.414299999999997</v>
      </c>
      <c r="L332" s="5">
        <v>119</v>
      </c>
      <c r="M332" s="5">
        <v>164976</v>
      </c>
      <c r="N332" s="5">
        <v>133362</v>
      </c>
      <c r="O332" s="5">
        <v>-1</v>
      </c>
      <c r="P332" s="10">
        <v>155.5</v>
      </c>
      <c r="Q332" s="10">
        <v>164.4</v>
      </c>
      <c r="R332" s="4">
        <v>138.1</v>
      </c>
      <c r="S332" s="4">
        <v>104.5</v>
      </c>
      <c r="T332" s="9">
        <v>98.994</v>
      </c>
    </row>
    <row r="333" spans="1:20" x14ac:dyDescent="0.25">
      <c r="A333" t="s">
        <v>267</v>
      </c>
      <c r="B333" s="2">
        <v>35185</v>
      </c>
      <c r="C333" s="4">
        <v>49.3</v>
      </c>
      <c r="D333" s="4">
        <v>52.3</v>
      </c>
      <c r="E333" s="4">
        <v>43.9</v>
      </c>
      <c r="F333" s="4" t="e">
        <v>#N/A</v>
      </c>
      <c r="G333" s="5">
        <v>119165</v>
      </c>
      <c r="H333" s="3">
        <v>11.96</v>
      </c>
      <c r="I333" s="4">
        <v>51351.3</v>
      </c>
      <c r="J333" s="5">
        <v>201647</v>
      </c>
      <c r="K333" s="9">
        <v>74.051299999999998</v>
      </c>
      <c r="L333" s="5">
        <v>126</v>
      </c>
      <c r="M333" s="5">
        <v>156830</v>
      </c>
      <c r="N333" s="5">
        <v>130384</v>
      </c>
      <c r="O333" s="5">
        <v>-1</v>
      </c>
      <c r="P333" s="10">
        <v>156.1</v>
      </c>
      <c r="Q333" s="10">
        <v>164.6</v>
      </c>
      <c r="R333" s="4">
        <v>138.19999999999999</v>
      </c>
      <c r="S333" s="4">
        <v>105</v>
      </c>
      <c r="T333" s="9">
        <v>99.158299999999997</v>
      </c>
    </row>
    <row r="334" spans="1:20" x14ac:dyDescent="0.25">
      <c r="A334" t="s">
        <v>268</v>
      </c>
      <c r="B334" s="2">
        <v>35216</v>
      </c>
      <c r="C334" s="4">
        <v>49.1</v>
      </c>
      <c r="D334" s="4">
        <v>51.7</v>
      </c>
      <c r="E334" s="4">
        <v>39.200000000000003</v>
      </c>
      <c r="F334" s="4" t="e">
        <v>#N/A</v>
      </c>
      <c r="G334" s="5">
        <v>119485</v>
      </c>
      <c r="H334" s="3">
        <v>11.97</v>
      </c>
      <c r="I334" s="4">
        <v>52011.9</v>
      </c>
      <c r="J334" s="5">
        <v>202673</v>
      </c>
      <c r="K334" s="9">
        <v>74.581199999999995</v>
      </c>
      <c r="L334" s="5">
        <v>125</v>
      </c>
      <c r="M334" s="5">
        <v>164502</v>
      </c>
      <c r="N334" s="5">
        <v>133145</v>
      </c>
      <c r="O334" s="5">
        <v>-1</v>
      </c>
      <c r="P334" s="10">
        <v>156.4</v>
      </c>
      <c r="Q334" s="10">
        <v>165</v>
      </c>
      <c r="R334" s="4">
        <v>138.30000000000001</v>
      </c>
      <c r="S334" s="4">
        <v>105.2</v>
      </c>
      <c r="T334" s="9">
        <v>99.313100000000006</v>
      </c>
    </row>
    <row r="335" spans="1:20" x14ac:dyDescent="0.25">
      <c r="A335" t="s">
        <v>269</v>
      </c>
      <c r="B335" s="2">
        <v>35246</v>
      </c>
      <c r="C335" s="4">
        <v>53.6</v>
      </c>
      <c r="D335" s="4">
        <v>59.4</v>
      </c>
      <c r="E335" s="4">
        <v>43.1</v>
      </c>
      <c r="F335" s="4" t="e">
        <v>#N/A</v>
      </c>
      <c r="G335" s="5">
        <v>119774</v>
      </c>
      <c r="H335" s="3">
        <v>12.03</v>
      </c>
      <c r="I335" s="4">
        <v>52114.1</v>
      </c>
      <c r="J335" s="5">
        <v>203345</v>
      </c>
      <c r="K335" s="9">
        <v>75.205600000000004</v>
      </c>
      <c r="L335" s="5">
        <v>122</v>
      </c>
      <c r="M335" s="5">
        <v>164599</v>
      </c>
      <c r="N335" s="5">
        <v>131194</v>
      </c>
      <c r="O335" s="5">
        <v>-1</v>
      </c>
      <c r="P335" s="10">
        <v>156.69999999999999</v>
      </c>
      <c r="Q335" s="10">
        <v>165.4</v>
      </c>
      <c r="R335" s="4">
        <v>138.4</v>
      </c>
      <c r="S335" s="4">
        <v>105.2</v>
      </c>
      <c r="T335" s="9">
        <v>99.438100000000006</v>
      </c>
    </row>
    <row r="336" spans="1:20" x14ac:dyDescent="0.25">
      <c r="A336" t="s">
        <v>270</v>
      </c>
      <c r="B336" s="2">
        <v>35277</v>
      </c>
      <c r="C336" s="4">
        <v>49.7</v>
      </c>
      <c r="D336" s="4">
        <v>51.9</v>
      </c>
      <c r="E336" s="4">
        <v>40.799999999999997</v>
      </c>
      <c r="F336" s="4" t="e">
        <v>#N/A</v>
      </c>
      <c r="G336" s="5">
        <v>120029</v>
      </c>
      <c r="H336" s="3">
        <v>12.06</v>
      </c>
      <c r="I336" s="4">
        <v>51329.599999999999</v>
      </c>
      <c r="J336" s="5">
        <v>203389</v>
      </c>
      <c r="K336" s="9">
        <v>75.0578</v>
      </c>
      <c r="L336" s="5">
        <v>123</v>
      </c>
      <c r="M336" s="5">
        <v>163588</v>
      </c>
      <c r="N336" s="5">
        <v>131003</v>
      </c>
      <c r="O336" s="5">
        <v>-1</v>
      </c>
      <c r="P336" s="10">
        <v>157</v>
      </c>
      <c r="Q336" s="10">
        <v>165.7</v>
      </c>
      <c r="R336" s="4">
        <v>138.4</v>
      </c>
      <c r="S336" s="4">
        <v>104.8</v>
      </c>
      <c r="T336" s="9">
        <v>99.5227</v>
      </c>
    </row>
    <row r="337" spans="1:20" x14ac:dyDescent="0.25">
      <c r="A337" t="s">
        <v>271</v>
      </c>
      <c r="B337" s="2">
        <v>35308</v>
      </c>
      <c r="C337" s="4">
        <v>51.6</v>
      </c>
      <c r="D337" s="4">
        <v>54.6</v>
      </c>
      <c r="E337" s="4">
        <v>42.2</v>
      </c>
      <c r="F337" s="4" t="e">
        <v>#N/A</v>
      </c>
      <c r="G337" s="5">
        <v>120202</v>
      </c>
      <c r="H337" s="3">
        <v>12.09</v>
      </c>
      <c r="I337" s="4">
        <v>52520.6</v>
      </c>
      <c r="J337" s="5">
        <v>204182</v>
      </c>
      <c r="K337" s="9">
        <v>75.523700000000005</v>
      </c>
      <c r="L337" s="5">
        <v>130</v>
      </c>
      <c r="M337" s="5">
        <v>157310</v>
      </c>
      <c r="N337" s="5">
        <v>138073</v>
      </c>
      <c r="O337" s="5">
        <v>-1</v>
      </c>
      <c r="P337" s="10">
        <v>157.19999999999999</v>
      </c>
      <c r="Q337" s="10">
        <v>166</v>
      </c>
      <c r="R337" s="4">
        <v>138.6</v>
      </c>
      <c r="S337" s="4">
        <v>104.7</v>
      </c>
      <c r="T337" s="9">
        <v>99.586200000000005</v>
      </c>
    </row>
    <row r="338" spans="1:20" x14ac:dyDescent="0.25">
      <c r="A338" t="s">
        <v>272</v>
      </c>
      <c r="B338" s="2">
        <v>35338</v>
      </c>
      <c r="C338" s="4">
        <v>51.1</v>
      </c>
      <c r="D338" s="4">
        <v>54.6</v>
      </c>
      <c r="E338" s="4">
        <v>43.7</v>
      </c>
      <c r="F338" s="4" t="e">
        <v>#N/A</v>
      </c>
      <c r="G338" s="5">
        <v>120427</v>
      </c>
      <c r="H338" s="3">
        <v>12.14</v>
      </c>
      <c r="I338" s="4">
        <v>52263.6</v>
      </c>
      <c r="J338" s="5">
        <v>204663</v>
      </c>
      <c r="K338" s="9">
        <v>76.008200000000002</v>
      </c>
      <c r="L338" s="5">
        <v>123</v>
      </c>
      <c r="M338" s="5">
        <v>165442</v>
      </c>
      <c r="N338" s="5">
        <v>131125</v>
      </c>
      <c r="O338" s="5">
        <v>-1</v>
      </c>
      <c r="P338" s="10">
        <v>157.69999999999999</v>
      </c>
      <c r="Q338" s="10">
        <v>166.5</v>
      </c>
      <c r="R338" s="4">
        <v>138.4</v>
      </c>
      <c r="S338" s="4">
        <v>104.2</v>
      </c>
      <c r="T338" s="9">
        <v>99.640299999999996</v>
      </c>
    </row>
    <row r="339" spans="1:20" x14ac:dyDescent="0.25">
      <c r="A339" t="s">
        <v>273</v>
      </c>
      <c r="B339" s="2">
        <v>35369</v>
      </c>
      <c r="C339" s="4">
        <v>50.5</v>
      </c>
      <c r="D339" s="4">
        <v>52.9</v>
      </c>
      <c r="E339" s="4">
        <v>39.6</v>
      </c>
      <c r="F339" s="4" t="e">
        <v>#N/A</v>
      </c>
      <c r="G339" s="5">
        <v>120677</v>
      </c>
      <c r="H339" s="3">
        <v>12.16</v>
      </c>
      <c r="I339" s="4">
        <v>53474</v>
      </c>
      <c r="J339" s="5">
        <v>205985</v>
      </c>
      <c r="K339" s="9">
        <v>75.950699999999998</v>
      </c>
      <c r="L339" s="5">
        <v>116</v>
      </c>
      <c r="M339" s="5">
        <v>165266</v>
      </c>
      <c r="N339" s="5">
        <v>131781</v>
      </c>
      <c r="O339" s="5">
        <v>-1</v>
      </c>
      <c r="P339" s="10">
        <v>158.19999999999999</v>
      </c>
      <c r="Q339" s="10">
        <v>166.8</v>
      </c>
      <c r="R339" s="4">
        <v>138.5</v>
      </c>
      <c r="S339" s="4">
        <v>103.9</v>
      </c>
      <c r="T339" s="9">
        <v>99.693600000000004</v>
      </c>
    </row>
    <row r="340" spans="1:20" x14ac:dyDescent="0.25">
      <c r="A340" t="s">
        <v>274</v>
      </c>
      <c r="B340" s="2">
        <v>35399</v>
      </c>
      <c r="C340" s="4">
        <v>53</v>
      </c>
      <c r="D340" s="4">
        <v>56.9</v>
      </c>
      <c r="E340" s="4">
        <v>42.3</v>
      </c>
      <c r="F340" s="4" t="e">
        <v>#N/A</v>
      </c>
      <c r="G340" s="5">
        <v>120976</v>
      </c>
      <c r="H340" s="3">
        <v>12.21</v>
      </c>
      <c r="I340" s="4">
        <v>54123.1</v>
      </c>
      <c r="J340" s="5">
        <v>206300</v>
      </c>
      <c r="K340" s="9">
        <v>76.606200000000001</v>
      </c>
      <c r="L340" s="5">
        <v>124</v>
      </c>
      <c r="M340" s="5">
        <v>170783</v>
      </c>
      <c r="N340" s="5">
        <v>134607</v>
      </c>
      <c r="O340" s="5">
        <v>-1</v>
      </c>
      <c r="P340" s="10">
        <v>158.69999999999999</v>
      </c>
      <c r="Q340" s="10">
        <v>167.2</v>
      </c>
      <c r="R340" s="4">
        <v>138.30000000000001</v>
      </c>
      <c r="S340" s="4">
        <v>103.4</v>
      </c>
      <c r="T340" s="9">
        <v>99.759799999999998</v>
      </c>
    </row>
    <row r="341" spans="1:20" x14ac:dyDescent="0.25">
      <c r="A341" t="s">
        <v>275</v>
      </c>
      <c r="B341" s="2">
        <v>35430</v>
      </c>
      <c r="C341" s="4">
        <v>55.2</v>
      </c>
      <c r="D341" s="4">
        <v>61.7</v>
      </c>
      <c r="E341" s="4">
        <v>44.4</v>
      </c>
      <c r="F341" s="4" t="e">
        <v>#N/A</v>
      </c>
      <c r="G341" s="5">
        <v>121146</v>
      </c>
      <c r="H341" s="3">
        <v>12.25</v>
      </c>
      <c r="I341" s="4">
        <v>53086.6</v>
      </c>
      <c r="J341" s="5">
        <v>206852</v>
      </c>
      <c r="K341" s="9">
        <v>77.086200000000005</v>
      </c>
      <c r="L341" s="5">
        <v>114</v>
      </c>
      <c r="M341" s="5">
        <v>162332</v>
      </c>
      <c r="N341" s="5">
        <v>128006</v>
      </c>
      <c r="O341" s="5">
        <v>-1</v>
      </c>
      <c r="P341" s="10">
        <v>159.1</v>
      </c>
      <c r="Q341" s="10">
        <v>167.4</v>
      </c>
      <c r="R341" s="4">
        <v>138.4</v>
      </c>
      <c r="S341" s="4">
        <v>103.4</v>
      </c>
      <c r="T341" s="9">
        <v>99.834199999999996</v>
      </c>
    </row>
    <row r="342" spans="1:20" x14ac:dyDescent="0.25">
      <c r="A342" t="s">
        <v>276</v>
      </c>
      <c r="B342" s="2">
        <v>35461</v>
      </c>
      <c r="C342" s="4">
        <v>53.8</v>
      </c>
      <c r="D342" s="4">
        <v>57</v>
      </c>
      <c r="E342" s="4">
        <v>43.2</v>
      </c>
      <c r="F342" s="4" t="e">
        <v>#N/A</v>
      </c>
      <c r="G342" s="5">
        <v>121382</v>
      </c>
      <c r="H342" s="3">
        <v>12.29</v>
      </c>
      <c r="I342" s="4">
        <v>52903.8</v>
      </c>
      <c r="J342" s="5">
        <v>207336</v>
      </c>
      <c r="K342" s="9">
        <v>77.206800000000001</v>
      </c>
      <c r="L342" s="5">
        <v>113</v>
      </c>
      <c r="M342" s="5">
        <v>161592</v>
      </c>
      <c r="N342" s="5">
        <v>134839</v>
      </c>
      <c r="O342" s="5">
        <v>-1</v>
      </c>
      <c r="P342" s="10">
        <v>159.4</v>
      </c>
      <c r="Q342" s="10">
        <v>167.8</v>
      </c>
      <c r="R342" s="4">
        <v>138.69999999999999</v>
      </c>
      <c r="S342" s="4">
        <v>103.3</v>
      </c>
      <c r="T342" s="9">
        <v>99.931100000000001</v>
      </c>
    </row>
    <row r="343" spans="1:20" x14ac:dyDescent="0.25">
      <c r="A343" t="s">
        <v>277</v>
      </c>
      <c r="B343" s="2">
        <v>35489</v>
      </c>
      <c r="C343" s="4">
        <v>53.1</v>
      </c>
      <c r="D343" s="4">
        <v>57.6</v>
      </c>
      <c r="E343" s="4">
        <v>41.3</v>
      </c>
      <c r="F343" s="4" t="e">
        <v>#N/A</v>
      </c>
      <c r="G343" s="5">
        <v>121684</v>
      </c>
      <c r="H343" s="3">
        <v>12.32</v>
      </c>
      <c r="I343" s="4">
        <v>55077.4</v>
      </c>
      <c r="J343" s="5">
        <v>208364</v>
      </c>
      <c r="K343" s="9">
        <v>78.142099999999999</v>
      </c>
      <c r="L343" s="5">
        <v>124</v>
      </c>
      <c r="M343" s="5">
        <v>170206</v>
      </c>
      <c r="N343" s="5">
        <v>135410</v>
      </c>
      <c r="O343" s="5">
        <v>-1</v>
      </c>
      <c r="P343" s="10">
        <v>159.69999999999999</v>
      </c>
      <c r="Q343" s="10">
        <v>168.1</v>
      </c>
      <c r="R343" s="4">
        <v>138.6</v>
      </c>
      <c r="S343" s="4">
        <v>103.5</v>
      </c>
      <c r="T343" s="9">
        <v>100.0591</v>
      </c>
    </row>
    <row r="344" spans="1:20" x14ac:dyDescent="0.25">
      <c r="A344" t="s">
        <v>278</v>
      </c>
      <c r="B344" s="2">
        <v>35520</v>
      </c>
      <c r="C344" s="4">
        <v>53.8</v>
      </c>
      <c r="D344" s="4">
        <v>58.6</v>
      </c>
      <c r="E344" s="4">
        <v>43.5</v>
      </c>
      <c r="F344" s="4" t="e">
        <v>#N/A</v>
      </c>
      <c r="G344" s="5">
        <v>122000</v>
      </c>
      <c r="H344" s="3">
        <v>12.37</v>
      </c>
      <c r="I344" s="4">
        <v>56930.5</v>
      </c>
      <c r="J344" s="5">
        <v>209789</v>
      </c>
      <c r="K344" s="9">
        <v>78.6905</v>
      </c>
      <c r="L344" s="5">
        <v>121</v>
      </c>
      <c r="M344" s="5">
        <v>167719</v>
      </c>
      <c r="N344" s="5">
        <v>133120</v>
      </c>
      <c r="O344" s="5">
        <v>-1</v>
      </c>
      <c r="P344" s="10">
        <v>159.80000000000001</v>
      </c>
      <c r="Q344" s="10">
        <v>168.4</v>
      </c>
      <c r="R344" s="4">
        <v>138.6</v>
      </c>
      <c r="S344" s="4">
        <v>103.5</v>
      </c>
      <c r="T344" s="9">
        <v>100.19710000000001</v>
      </c>
    </row>
    <row r="345" spans="1:20" x14ac:dyDescent="0.25">
      <c r="A345" t="s">
        <v>279</v>
      </c>
      <c r="B345" s="2">
        <v>35550</v>
      </c>
      <c r="C345" s="4">
        <v>53.7</v>
      </c>
      <c r="D345" s="4">
        <v>56.6</v>
      </c>
      <c r="E345" s="4">
        <v>41.4</v>
      </c>
      <c r="F345" s="4" t="e">
        <v>#N/A</v>
      </c>
      <c r="G345" s="5">
        <v>122293</v>
      </c>
      <c r="H345" s="3">
        <v>12.39</v>
      </c>
      <c r="I345" s="4">
        <v>57364.800000000003</v>
      </c>
      <c r="J345" s="5">
        <v>208529</v>
      </c>
      <c r="K345" s="9">
        <v>78.748199999999997</v>
      </c>
      <c r="L345" s="5">
        <v>124</v>
      </c>
      <c r="M345" s="5">
        <v>173671</v>
      </c>
      <c r="N345" s="5">
        <v>132666</v>
      </c>
      <c r="O345" s="5">
        <v>-1</v>
      </c>
      <c r="P345" s="10">
        <v>159.9</v>
      </c>
      <c r="Q345" s="10">
        <v>168.9</v>
      </c>
      <c r="R345" s="4">
        <v>138.5</v>
      </c>
      <c r="S345" s="4">
        <v>103.4</v>
      </c>
      <c r="T345" s="9">
        <v>100.3353</v>
      </c>
    </row>
    <row r="346" spans="1:20" x14ac:dyDescent="0.25">
      <c r="A346" t="s">
        <v>280</v>
      </c>
      <c r="B346" s="2">
        <v>35581</v>
      </c>
      <c r="C346" s="4">
        <v>56.1</v>
      </c>
      <c r="D346" s="4">
        <v>62.3</v>
      </c>
      <c r="E346" s="4">
        <v>48.1</v>
      </c>
      <c r="F346" s="4" t="e">
        <v>#N/A</v>
      </c>
      <c r="G346" s="5">
        <v>122551</v>
      </c>
      <c r="H346" s="3">
        <v>12.43</v>
      </c>
      <c r="I346" s="4">
        <v>57500.3</v>
      </c>
      <c r="J346" s="5">
        <v>209041</v>
      </c>
      <c r="K346" s="9">
        <v>79.242500000000007</v>
      </c>
      <c r="L346" s="5">
        <v>120</v>
      </c>
      <c r="M346" s="5">
        <v>168619</v>
      </c>
      <c r="N346" s="5">
        <v>137292</v>
      </c>
      <c r="O346" s="5">
        <v>-1</v>
      </c>
      <c r="P346" s="10">
        <v>159.9</v>
      </c>
      <c r="Q346" s="10">
        <v>169.2</v>
      </c>
      <c r="R346" s="4">
        <v>138.19999999999999</v>
      </c>
      <c r="S346" s="4">
        <v>103.1</v>
      </c>
      <c r="T346" s="9">
        <v>100.4686</v>
      </c>
    </row>
    <row r="347" spans="1:20" x14ac:dyDescent="0.25">
      <c r="A347" t="s">
        <v>281</v>
      </c>
      <c r="B347" s="2">
        <v>35611</v>
      </c>
      <c r="C347" s="4">
        <v>54.9</v>
      </c>
      <c r="D347" s="4">
        <v>59.4</v>
      </c>
      <c r="E347" s="4">
        <v>45.2</v>
      </c>
      <c r="F347" s="4" t="e">
        <v>#N/A</v>
      </c>
      <c r="G347" s="5">
        <v>122818</v>
      </c>
      <c r="H347" s="3">
        <v>12.46</v>
      </c>
      <c r="I347" s="4">
        <v>58288.9</v>
      </c>
      <c r="J347" s="5">
        <v>210823</v>
      </c>
      <c r="K347" s="9">
        <v>79.634</v>
      </c>
      <c r="L347" s="5">
        <v>125</v>
      </c>
      <c r="M347" s="5">
        <v>174738</v>
      </c>
      <c r="N347" s="5">
        <v>127467</v>
      </c>
      <c r="O347" s="5">
        <v>-1</v>
      </c>
      <c r="P347" s="10">
        <v>160.19999999999999</v>
      </c>
      <c r="Q347" s="10">
        <v>169.4</v>
      </c>
      <c r="R347" s="4">
        <v>138.30000000000001</v>
      </c>
      <c r="S347" s="4">
        <v>103</v>
      </c>
      <c r="T347" s="9">
        <v>100.5937</v>
      </c>
    </row>
    <row r="348" spans="1:20" x14ac:dyDescent="0.25">
      <c r="A348" t="s">
        <v>282</v>
      </c>
      <c r="B348" s="2">
        <v>35642</v>
      </c>
      <c r="C348" s="4">
        <v>57.7</v>
      </c>
      <c r="D348" s="4">
        <v>61.3</v>
      </c>
      <c r="E348" s="4">
        <v>45.9</v>
      </c>
      <c r="F348" s="4">
        <v>56.7</v>
      </c>
      <c r="G348" s="5">
        <v>123131</v>
      </c>
      <c r="H348" s="3">
        <v>12.5</v>
      </c>
      <c r="I348" s="4">
        <v>59589.8</v>
      </c>
      <c r="J348" s="5">
        <v>212871</v>
      </c>
      <c r="K348" s="9">
        <v>80.314800000000005</v>
      </c>
      <c r="L348" s="5">
        <v>120</v>
      </c>
      <c r="M348" s="5">
        <v>179142</v>
      </c>
      <c r="N348" s="5">
        <v>135534</v>
      </c>
      <c r="O348" s="5">
        <v>-1</v>
      </c>
      <c r="P348" s="10">
        <v>160.4</v>
      </c>
      <c r="Q348" s="10">
        <v>169.7</v>
      </c>
      <c r="R348" s="4">
        <v>138.19999999999999</v>
      </c>
      <c r="S348" s="4">
        <v>103.2</v>
      </c>
      <c r="T348" s="9">
        <v>100.70359999999999</v>
      </c>
    </row>
    <row r="349" spans="1:20" x14ac:dyDescent="0.25">
      <c r="A349" t="s">
        <v>283</v>
      </c>
      <c r="B349" s="2">
        <v>35673</v>
      </c>
      <c r="C349" s="4">
        <v>56.3</v>
      </c>
      <c r="D349" s="4">
        <v>60.3</v>
      </c>
      <c r="E349" s="4">
        <v>43</v>
      </c>
      <c r="F349" s="4">
        <v>62</v>
      </c>
      <c r="G349" s="5">
        <v>123092</v>
      </c>
      <c r="H349" s="3">
        <v>12.57</v>
      </c>
      <c r="I349" s="4">
        <v>58251.3</v>
      </c>
      <c r="J349" s="5">
        <v>212942</v>
      </c>
      <c r="K349" s="9">
        <v>81.098500000000001</v>
      </c>
      <c r="L349" s="5">
        <v>116</v>
      </c>
      <c r="M349" s="5">
        <v>176536</v>
      </c>
      <c r="N349" s="5">
        <v>146817</v>
      </c>
      <c r="O349" s="5">
        <v>-1</v>
      </c>
      <c r="P349" s="10">
        <v>160.80000000000001</v>
      </c>
      <c r="Q349" s="10">
        <v>169.8</v>
      </c>
      <c r="R349" s="4">
        <v>138.19999999999999</v>
      </c>
      <c r="S349" s="4">
        <v>103.2</v>
      </c>
      <c r="T349" s="9">
        <v>100.786</v>
      </c>
    </row>
    <row r="350" spans="1:20" x14ac:dyDescent="0.25">
      <c r="A350" t="s">
        <v>284</v>
      </c>
      <c r="B350" s="2">
        <v>35703</v>
      </c>
      <c r="C350" s="4">
        <v>53.9</v>
      </c>
      <c r="D350" s="4">
        <v>55.4</v>
      </c>
      <c r="E350" s="4">
        <v>47.2</v>
      </c>
      <c r="F350" s="4">
        <v>56.2</v>
      </c>
      <c r="G350" s="5">
        <v>123604</v>
      </c>
      <c r="H350" s="3">
        <v>12.6</v>
      </c>
      <c r="I350" s="4">
        <v>58605.4</v>
      </c>
      <c r="J350" s="5">
        <v>213872</v>
      </c>
      <c r="K350" s="9">
        <v>81.817700000000002</v>
      </c>
      <c r="L350" s="5">
        <v>129</v>
      </c>
      <c r="M350" s="5">
        <v>177546</v>
      </c>
      <c r="N350" s="5">
        <v>125004</v>
      </c>
      <c r="O350" s="5">
        <v>-1</v>
      </c>
      <c r="P350" s="10">
        <v>161.19999999999999</v>
      </c>
      <c r="Q350" s="10">
        <v>170.2</v>
      </c>
      <c r="R350" s="4">
        <v>138.19999999999999</v>
      </c>
      <c r="S350" s="4">
        <v>103.1</v>
      </c>
      <c r="T350" s="9">
        <v>100.846</v>
      </c>
    </row>
    <row r="351" spans="1:20" x14ac:dyDescent="0.25">
      <c r="A351" t="s">
        <v>285</v>
      </c>
      <c r="B351" s="2">
        <v>35734</v>
      </c>
      <c r="C351" s="4">
        <v>56.4</v>
      </c>
      <c r="D351" s="4">
        <v>60.9</v>
      </c>
      <c r="E351" s="4">
        <v>45</v>
      </c>
      <c r="F351" s="4">
        <v>56.6</v>
      </c>
      <c r="G351" s="5">
        <v>123945</v>
      </c>
      <c r="H351" s="3">
        <v>12.67</v>
      </c>
      <c r="I351" s="4">
        <v>58765.3</v>
      </c>
      <c r="J351" s="5">
        <v>214141</v>
      </c>
      <c r="K351" s="9">
        <v>82.55</v>
      </c>
      <c r="L351" s="5">
        <v>127</v>
      </c>
      <c r="M351" s="5">
        <v>178973</v>
      </c>
      <c r="N351" s="5">
        <v>136136</v>
      </c>
      <c r="O351" s="5">
        <v>-1</v>
      </c>
      <c r="P351" s="10">
        <v>161.5</v>
      </c>
      <c r="Q351" s="10">
        <v>170.6</v>
      </c>
      <c r="R351" s="4">
        <v>138</v>
      </c>
      <c r="S351" s="4">
        <v>102.7</v>
      </c>
      <c r="T351" s="9">
        <v>100.87869999999999</v>
      </c>
    </row>
    <row r="352" spans="1:20" x14ac:dyDescent="0.25">
      <c r="A352" t="s">
        <v>286</v>
      </c>
      <c r="B352" s="2">
        <v>35764</v>
      </c>
      <c r="C352" s="4">
        <v>55.7</v>
      </c>
      <c r="D352" s="4">
        <v>57.4</v>
      </c>
      <c r="E352" s="4">
        <v>43.8</v>
      </c>
      <c r="F352" s="4">
        <v>58.5</v>
      </c>
      <c r="G352" s="5">
        <v>124251</v>
      </c>
      <c r="H352" s="3">
        <v>12.72</v>
      </c>
      <c r="I352" s="4">
        <v>57657.3</v>
      </c>
      <c r="J352" s="5">
        <v>214748</v>
      </c>
      <c r="K352" s="9">
        <v>83.281400000000005</v>
      </c>
      <c r="L352" s="5">
        <v>126</v>
      </c>
      <c r="M352" s="5">
        <v>191257</v>
      </c>
      <c r="N352" s="5">
        <v>134022</v>
      </c>
      <c r="O352" s="5">
        <v>-1</v>
      </c>
      <c r="P352" s="10">
        <v>161.69999999999999</v>
      </c>
      <c r="Q352" s="10">
        <v>170.8</v>
      </c>
      <c r="R352" s="4">
        <v>137.80000000000001</v>
      </c>
      <c r="S352" s="4">
        <v>102.6</v>
      </c>
      <c r="T352" s="9">
        <v>100.87690000000001</v>
      </c>
    </row>
    <row r="353" spans="1:20" x14ac:dyDescent="0.25">
      <c r="A353" t="s">
        <v>287</v>
      </c>
      <c r="B353" s="2">
        <v>35795</v>
      </c>
      <c r="C353" s="4">
        <v>54.5</v>
      </c>
      <c r="D353" s="4">
        <v>57.2</v>
      </c>
      <c r="E353" s="4">
        <v>46.2</v>
      </c>
      <c r="F353" s="4">
        <v>55.5</v>
      </c>
      <c r="G353" s="5">
        <v>124554</v>
      </c>
      <c r="H353" s="3">
        <v>12.75</v>
      </c>
      <c r="I353" s="4">
        <v>58247.4</v>
      </c>
      <c r="J353" s="5">
        <v>215050</v>
      </c>
      <c r="K353" s="9">
        <v>83.5471</v>
      </c>
      <c r="L353" s="5">
        <v>131</v>
      </c>
      <c r="M353" s="5">
        <v>173570</v>
      </c>
      <c r="N353" s="5">
        <v>140968</v>
      </c>
      <c r="O353" s="5">
        <v>-1</v>
      </c>
      <c r="P353" s="10">
        <v>161.80000000000001</v>
      </c>
      <c r="Q353" s="10">
        <v>171.2</v>
      </c>
      <c r="R353" s="4">
        <v>137.69999999999999</v>
      </c>
      <c r="S353" s="4">
        <v>102.1</v>
      </c>
      <c r="T353" s="9">
        <v>100.8398</v>
      </c>
    </row>
    <row r="354" spans="1:20" x14ac:dyDescent="0.25">
      <c r="A354" t="s">
        <v>288</v>
      </c>
      <c r="B354" s="2">
        <v>35826</v>
      </c>
      <c r="C354" s="4">
        <v>53.8</v>
      </c>
      <c r="D354" s="4">
        <v>57.1</v>
      </c>
      <c r="E354" s="4">
        <v>46.2</v>
      </c>
      <c r="F354" s="4">
        <v>57</v>
      </c>
      <c r="G354" s="5">
        <v>124830</v>
      </c>
      <c r="H354" s="3">
        <v>12.79</v>
      </c>
      <c r="I354" s="4">
        <v>58296.1</v>
      </c>
      <c r="J354" s="5">
        <v>216524</v>
      </c>
      <c r="K354" s="9">
        <v>83.971900000000005</v>
      </c>
      <c r="L354" s="5">
        <v>127</v>
      </c>
      <c r="M354" s="5">
        <v>174244</v>
      </c>
      <c r="N354" s="5">
        <v>139461</v>
      </c>
      <c r="O354" s="5">
        <v>-1</v>
      </c>
      <c r="P354" s="10">
        <v>162</v>
      </c>
      <c r="Q354" s="10">
        <v>171.6</v>
      </c>
      <c r="R354" s="4">
        <v>137.69999999999999</v>
      </c>
      <c r="S354" s="4">
        <v>101.4</v>
      </c>
      <c r="T354" s="9">
        <v>100.7876</v>
      </c>
    </row>
    <row r="355" spans="1:20" x14ac:dyDescent="0.25">
      <c r="A355" t="s">
        <v>289</v>
      </c>
      <c r="B355" s="2">
        <v>35854</v>
      </c>
      <c r="C355" s="4">
        <v>52.9</v>
      </c>
      <c r="D355" s="4">
        <v>54.6</v>
      </c>
      <c r="E355" s="4">
        <v>46.2</v>
      </c>
      <c r="F355" s="4">
        <v>56.2</v>
      </c>
      <c r="G355" s="5">
        <v>125026</v>
      </c>
      <c r="H355" s="3">
        <v>12.84</v>
      </c>
      <c r="I355" s="4">
        <v>57456</v>
      </c>
      <c r="J355" s="5">
        <v>218127</v>
      </c>
      <c r="K355" s="9">
        <v>84.042199999999994</v>
      </c>
      <c r="L355" s="5">
        <v>132</v>
      </c>
      <c r="M355" s="5">
        <v>181130</v>
      </c>
      <c r="N355" s="5">
        <v>139664</v>
      </c>
      <c r="O355" s="5">
        <v>-1</v>
      </c>
      <c r="P355" s="10">
        <v>162</v>
      </c>
      <c r="Q355" s="10">
        <v>171.9</v>
      </c>
      <c r="R355" s="4">
        <v>137.69999999999999</v>
      </c>
      <c r="S355" s="4">
        <v>101</v>
      </c>
      <c r="T355" s="9">
        <v>100.7197</v>
      </c>
    </row>
    <row r="356" spans="1:20" x14ac:dyDescent="0.25">
      <c r="A356" t="s">
        <v>290</v>
      </c>
      <c r="B356" s="2">
        <v>35885</v>
      </c>
      <c r="C356" s="4">
        <v>52.9</v>
      </c>
      <c r="D356" s="4">
        <v>54.9</v>
      </c>
      <c r="E356" s="4">
        <v>46</v>
      </c>
      <c r="F356" s="4">
        <v>54.7</v>
      </c>
      <c r="G356" s="5">
        <v>125177</v>
      </c>
      <c r="H356" s="3">
        <v>12.88</v>
      </c>
      <c r="I356" s="4">
        <v>57814.5</v>
      </c>
      <c r="J356" s="5">
        <v>219109</v>
      </c>
      <c r="K356" s="9">
        <v>84.109399999999994</v>
      </c>
      <c r="L356" s="5">
        <v>131</v>
      </c>
      <c r="M356" s="5">
        <v>177078</v>
      </c>
      <c r="N356" s="5">
        <v>127817</v>
      </c>
      <c r="O356" s="5">
        <v>-1</v>
      </c>
      <c r="P356" s="10">
        <v>162</v>
      </c>
      <c r="Q356" s="10">
        <v>172.2</v>
      </c>
      <c r="R356" s="4">
        <v>137.80000000000001</v>
      </c>
      <c r="S356" s="4">
        <v>100.6</v>
      </c>
      <c r="T356" s="9">
        <v>100.61960000000001</v>
      </c>
    </row>
    <row r="357" spans="1:20" x14ac:dyDescent="0.25">
      <c r="A357" t="s">
        <v>291</v>
      </c>
      <c r="B357" s="2">
        <v>35915</v>
      </c>
      <c r="C357" s="4">
        <v>52.2</v>
      </c>
      <c r="D357" s="4">
        <v>55.3</v>
      </c>
      <c r="E357" s="4">
        <v>46.1</v>
      </c>
      <c r="F357" s="4">
        <v>54.9</v>
      </c>
      <c r="G357" s="5">
        <v>125456</v>
      </c>
      <c r="H357" s="3">
        <v>12.92</v>
      </c>
      <c r="I357" s="4">
        <v>56013.9</v>
      </c>
      <c r="J357" s="5">
        <v>221352</v>
      </c>
      <c r="K357" s="9">
        <v>84.402000000000001</v>
      </c>
      <c r="L357" s="5">
        <v>128</v>
      </c>
      <c r="M357" s="5">
        <v>180941</v>
      </c>
      <c r="N357" s="5">
        <v>136249</v>
      </c>
      <c r="O357" s="5">
        <v>-1</v>
      </c>
      <c r="P357" s="10">
        <v>162.19999999999999</v>
      </c>
      <c r="Q357" s="10">
        <v>172.5</v>
      </c>
      <c r="R357" s="4">
        <v>137.6</v>
      </c>
      <c r="S357" s="4">
        <v>100.2</v>
      </c>
      <c r="T357" s="9">
        <v>100.48650000000001</v>
      </c>
    </row>
    <row r="358" spans="1:20" x14ac:dyDescent="0.25">
      <c r="A358" t="s">
        <v>292</v>
      </c>
      <c r="B358" s="2">
        <v>35946</v>
      </c>
      <c r="C358" s="4">
        <v>50.9</v>
      </c>
      <c r="D358" s="4">
        <v>51.5</v>
      </c>
      <c r="E358" s="4">
        <v>46</v>
      </c>
      <c r="F358" s="4">
        <v>56.2</v>
      </c>
      <c r="G358" s="5">
        <v>125862</v>
      </c>
      <c r="H358" s="3">
        <v>12.97</v>
      </c>
      <c r="I358" s="4">
        <v>55986</v>
      </c>
      <c r="J358" s="5">
        <v>221609</v>
      </c>
      <c r="K358" s="9">
        <v>84.923299999999998</v>
      </c>
      <c r="L358" s="5">
        <v>128</v>
      </c>
      <c r="M358" s="5">
        <v>180177</v>
      </c>
      <c r="N358" s="5">
        <v>140448</v>
      </c>
      <c r="O358" s="5">
        <v>-1</v>
      </c>
      <c r="P358" s="10">
        <v>162.6</v>
      </c>
      <c r="Q358" s="10">
        <v>172.9</v>
      </c>
      <c r="R358" s="4">
        <v>137.4</v>
      </c>
      <c r="S358" s="4">
        <v>100.2</v>
      </c>
      <c r="T358" s="9">
        <v>100.3233</v>
      </c>
    </row>
    <row r="359" spans="1:20" x14ac:dyDescent="0.25">
      <c r="A359" t="s">
        <v>293</v>
      </c>
      <c r="B359" s="2">
        <v>35976</v>
      </c>
      <c r="C359" s="4">
        <v>48.9</v>
      </c>
      <c r="D359" s="4">
        <v>50.2</v>
      </c>
      <c r="E359" s="4">
        <v>42</v>
      </c>
      <c r="F359" s="4">
        <v>55.1</v>
      </c>
      <c r="G359" s="5">
        <v>126080</v>
      </c>
      <c r="H359" s="3">
        <v>12.99</v>
      </c>
      <c r="I359" s="4">
        <v>56144.800000000003</v>
      </c>
      <c r="J359" s="5">
        <v>222465</v>
      </c>
      <c r="K359" s="9">
        <v>84.369799999999998</v>
      </c>
      <c r="L359" s="5">
        <v>137</v>
      </c>
      <c r="M359" s="5">
        <v>172478</v>
      </c>
      <c r="N359" s="5">
        <v>136754</v>
      </c>
      <c r="O359" s="5">
        <v>-1</v>
      </c>
      <c r="P359" s="10">
        <v>162.80000000000001</v>
      </c>
      <c r="Q359" s="10">
        <v>173.2</v>
      </c>
      <c r="R359" s="4">
        <v>137.4</v>
      </c>
      <c r="S359" s="4">
        <v>99.8</v>
      </c>
      <c r="T359" s="9">
        <v>100.14239999999999</v>
      </c>
    </row>
    <row r="360" spans="1:20" x14ac:dyDescent="0.25">
      <c r="A360" t="s">
        <v>294</v>
      </c>
      <c r="B360" s="2">
        <v>36007</v>
      </c>
      <c r="C360" s="4">
        <v>49.2</v>
      </c>
      <c r="D360" s="4">
        <v>51.8</v>
      </c>
      <c r="E360" s="4">
        <v>44.1</v>
      </c>
      <c r="F360" s="4">
        <v>55.8</v>
      </c>
      <c r="G360" s="5">
        <v>126204</v>
      </c>
      <c r="H360" s="3">
        <v>13.01</v>
      </c>
      <c r="I360" s="4">
        <v>55477.3</v>
      </c>
      <c r="J360" s="5">
        <v>223701</v>
      </c>
      <c r="K360" s="9">
        <v>84.050799999999995</v>
      </c>
      <c r="L360" s="5">
        <v>142</v>
      </c>
      <c r="M360" s="5">
        <v>170354</v>
      </c>
      <c r="N360" s="5">
        <v>138983</v>
      </c>
      <c r="O360" s="5">
        <v>-1</v>
      </c>
      <c r="P360" s="10">
        <v>163.19999999999999</v>
      </c>
      <c r="Q360" s="10">
        <v>173.5</v>
      </c>
      <c r="R360" s="4">
        <v>137.5</v>
      </c>
      <c r="S360" s="4">
        <v>99.5</v>
      </c>
      <c r="T360" s="9">
        <v>99.969399999999993</v>
      </c>
    </row>
    <row r="361" spans="1:20" x14ac:dyDescent="0.25">
      <c r="A361" t="s">
        <v>295</v>
      </c>
      <c r="B361" s="2">
        <v>36038</v>
      </c>
      <c r="C361" s="4">
        <v>49.3</v>
      </c>
      <c r="D361" s="4">
        <v>50.9</v>
      </c>
      <c r="E361" s="4">
        <v>44.8</v>
      </c>
      <c r="F361" s="4">
        <v>53.5</v>
      </c>
      <c r="G361" s="5">
        <v>126551</v>
      </c>
      <c r="H361" s="3">
        <v>13.08</v>
      </c>
      <c r="I361" s="4">
        <v>55081.3</v>
      </c>
      <c r="J361" s="5">
        <v>224049</v>
      </c>
      <c r="K361" s="9">
        <v>85.799400000000006</v>
      </c>
      <c r="L361" s="5">
        <v>135</v>
      </c>
      <c r="M361" s="5">
        <v>178989</v>
      </c>
      <c r="N361" s="5">
        <v>135470</v>
      </c>
      <c r="O361" s="5">
        <v>-1</v>
      </c>
      <c r="P361" s="10">
        <v>163.4</v>
      </c>
      <c r="Q361" s="10">
        <v>174</v>
      </c>
      <c r="R361" s="4">
        <v>137.30000000000001</v>
      </c>
      <c r="S361" s="4">
        <v>99</v>
      </c>
      <c r="T361" s="9">
        <v>99.8245</v>
      </c>
    </row>
    <row r="362" spans="1:20" x14ac:dyDescent="0.25">
      <c r="A362" t="s">
        <v>296</v>
      </c>
      <c r="B362" s="2">
        <v>36068</v>
      </c>
      <c r="C362" s="4">
        <v>48.7</v>
      </c>
      <c r="D362" s="4">
        <v>49.4</v>
      </c>
      <c r="E362" s="4">
        <v>43.2</v>
      </c>
      <c r="F362" s="4">
        <v>55</v>
      </c>
      <c r="G362" s="5">
        <v>126775</v>
      </c>
      <c r="H362" s="3">
        <v>13.11</v>
      </c>
      <c r="I362" s="4">
        <v>56324.2</v>
      </c>
      <c r="J362" s="5">
        <v>224665</v>
      </c>
      <c r="K362" s="9">
        <v>85.579700000000003</v>
      </c>
      <c r="L362" s="5">
        <v>132</v>
      </c>
      <c r="M362" s="5">
        <v>180864</v>
      </c>
      <c r="N362" s="5">
        <v>144491</v>
      </c>
      <c r="O362" s="5">
        <v>-1</v>
      </c>
      <c r="P362" s="10">
        <v>163.5</v>
      </c>
      <c r="Q362" s="10">
        <v>174.2</v>
      </c>
      <c r="R362" s="4">
        <v>137.5</v>
      </c>
      <c r="S362" s="4">
        <v>98.7</v>
      </c>
      <c r="T362" s="9">
        <v>99.739199999999997</v>
      </c>
    </row>
    <row r="363" spans="1:20" x14ac:dyDescent="0.25">
      <c r="A363" t="s">
        <v>297</v>
      </c>
      <c r="B363" s="2">
        <v>36099</v>
      </c>
      <c r="C363" s="4">
        <v>48.7</v>
      </c>
      <c r="D363" s="4">
        <v>48</v>
      </c>
      <c r="E363" s="4">
        <v>47.1</v>
      </c>
      <c r="F363" s="4">
        <v>53.8</v>
      </c>
      <c r="G363" s="5">
        <v>126971</v>
      </c>
      <c r="H363" s="3">
        <v>13.15</v>
      </c>
      <c r="I363" s="4">
        <v>58130.6</v>
      </c>
      <c r="J363" s="5">
        <v>226768</v>
      </c>
      <c r="K363" s="9">
        <v>86.241</v>
      </c>
      <c r="L363" s="5">
        <v>143</v>
      </c>
      <c r="M363" s="5">
        <v>179307</v>
      </c>
      <c r="N363" s="5">
        <v>141865</v>
      </c>
      <c r="O363" s="5">
        <v>-1</v>
      </c>
      <c r="P363" s="10">
        <v>163.9</v>
      </c>
      <c r="Q363" s="10">
        <v>174.4</v>
      </c>
      <c r="R363" s="4">
        <v>137.6</v>
      </c>
      <c r="S363" s="4">
        <v>98.6</v>
      </c>
      <c r="T363" s="9">
        <v>99.748099999999994</v>
      </c>
    </row>
    <row r="364" spans="1:20" x14ac:dyDescent="0.25">
      <c r="A364" t="s">
        <v>298</v>
      </c>
      <c r="B364" s="2">
        <v>36129</v>
      </c>
      <c r="C364" s="4">
        <v>48.2</v>
      </c>
      <c r="D364" s="4">
        <v>48.3</v>
      </c>
      <c r="E364" s="4">
        <v>44.5</v>
      </c>
      <c r="F364" s="4">
        <v>52.6</v>
      </c>
      <c r="G364" s="5">
        <v>127254</v>
      </c>
      <c r="H364" s="3">
        <v>13.17</v>
      </c>
      <c r="I364" s="4">
        <v>58424</v>
      </c>
      <c r="J364" s="5">
        <v>228653</v>
      </c>
      <c r="K364" s="9">
        <v>86.206000000000003</v>
      </c>
      <c r="L364" s="5">
        <v>138</v>
      </c>
      <c r="M364" s="5">
        <v>182330</v>
      </c>
      <c r="N364" s="5">
        <v>140001</v>
      </c>
      <c r="O364" s="5">
        <v>-1</v>
      </c>
      <c r="P364" s="10">
        <v>164.1</v>
      </c>
      <c r="Q364" s="10">
        <v>174.8</v>
      </c>
      <c r="R364" s="4">
        <v>137.69999999999999</v>
      </c>
      <c r="S364" s="4">
        <v>98.7</v>
      </c>
      <c r="T364" s="9">
        <v>99.847999999999999</v>
      </c>
    </row>
    <row r="365" spans="1:20" x14ac:dyDescent="0.25">
      <c r="A365" t="s">
        <v>299</v>
      </c>
      <c r="B365" s="2">
        <v>36160</v>
      </c>
      <c r="C365" s="4">
        <v>46.8</v>
      </c>
      <c r="D365" s="4">
        <v>49.7</v>
      </c>
      <c r="E365" s="4">
        <v>42.7</v>
      </c>
      <c r="F365" s="4">
        <v>52.9</v>
      </c>
      <c r="G365" s="5">
        <v>127601</v>
      </c>
      <c r="H365" s="3">
        <v>13.22</v>
      </c>
      <c r="I365" s="4">
        <v>56989.2</v>
      </c>
      <c r="J365" s="5">
        <v>230738</v>
      </c>
      <c r="K365" s="9">
        <v>86.508499999999998</v>
      </c>
      <c r="L365" s="5">
        <v>149</v>
      </c>
      <c r="M365" s="5">
        <v>178715</v>
      </c>
      <c r="N365" s="5">
        <v>166684</v>
      </c>
      <c r="O365" s="5">
        <v>-1</v>
      </c>
      <c r="P365" s="10">
        <v>164.4</v>
      </c>
      <c r="Q365" s="10">
        <v>175.4</v>
      </c>
      <c r="R365" s="4">
        <v>137.5</v>
      </c>
      <c r="S365" s="4">
        <v>98.6</v>
      </c>
      <c r="T365" s="9">
        <v>100.0027</v>
      </c>
    </row>
    <row r="366" spans="1:20" x14ac:dyDescent="0.25">
      <c r="A366" t="s">
        <v>300</v>
      </c>
      <c r="B366" s="2">
        <v>36191</v>
      </c>
      <c r="C366" s="4">
        <v>50.6</v>
      </c>
      <c r="D366" s="4">
        <v>52.4</v>
      </c>
      <c r="E366" s="4">
        <v>42.7</v>
      </c>
      <c r="F366" s="4">
        <v>55.6</v>
      </c>
      <c r="G366" s="5">
        <v>127726</v>
      </c>
      <c r="H366" s="3">
        <v>13.27</v>
      </c>
      <c r="I366" s="4">
        <v>56272</v>
      </c>
      <c r="J366" s="5">
        <v>230556</v>
      </c>
      <c r="K366" s="9">
        <v>86.911699999999996</v>
      </c>
      <c r="L366" s="5">
        <v>146</v>
      </c>
      <c r="M366" s="5">
        <v>185997</v>
      </c>
      <c r="N366" s="5">
        <v>112066</v>
      </c>
      <c r="O366" s="5">
        <v>-1</v>
      </c>
      <c r="P366" s="10">
        <v>164.7</v>
      </c>
      <c r="Q366" s="10">
        <v>175.6</v>
      </c>
      <c r="R366" s="4">
        <v>137.6</v>
      </c>
      <c r="S366" s="4">
        <v>98.6</v>
      </c>
      <c r="T366" s="9">
        <v>100.1846</v>
      </c>
    </row>
    <row r="367" spans="1:20" x14ac:dyDescent="0.25">
      <c r="A367" t="s">
        <v>301</v>
      </c>
      <c r="B367" s="2">
        <v>36219</v>
      </c>
      <c r="C367" s="4">
        <v>51.7</v>
      </c>
      <c r="D367" s="4">
        <v>55</v>
      </c>
      <c r="E367" s="4">
        <v>43.5</v>
      </c>
      <c r="F367" s="4">
        <v>54.4</v>
      </c>
      <c r="G367" s="5">
        <v>128137</v>
      </c>
      <c r="H367" s="3">
        <v>13.3</v>
      </c>
      <c r="I367" s="4">
        <v>55521.9</v>
      </c>
      <c r="J367" s="5">
        <v>233541</v>
      </c>
      <c r="K367" s="9">
        <v>87.305199999999999</v>
      </c>
      <c r="L367" s="5">
        <v>139</v>
      </c>
      <c r="M367" s="5">
        <v>185441</v>
      </c>
      <c r="N367" s="5">
        <v>141217</v>
      </c>
      <c r="O367" s="5">
        <v>-1</v>
      </c>
      <c r="P367" s="10">
        <v>164.7</v>
      </c>
      <c r="Q367" s="10">
        <v>175.6</v>
      </c>
      <c r="R367" s="4">
        <v>137.69999999999999</v>
      </c>
      <c r="S367" s="4">
        <v>98.3</v>
      </c>
      <c r="T367" s="9">
        <v>100.3633</v>
      </c>
    </row>
    <row r="368" spans="1:20" x14ac:dyDescent="0.25">
      <c r="A368" t="s">
        <v>302</v>
      </c>
      <c r="B368" s="2">
        <v>36250</v>
      </c>
      <c r="C368" s="4">
        <v>52.4</v>
      </c>
      <c r="D368" s="4">
        <v>55.9</v>
      </c>
      <c r="E368" s="4">
        <v>43.7</v>
      </c>
      <c r="F368" s="4">
        <v>55.3</v>
      </c>
      <c r="G368" s="5">
        <v>128244</v>
      </c>
      <c r="H368" s="3">
        <v>13.33</v>
      </c>
      <c r="I368" s="4">
        <v>55748.800000000003</v>
      </c>
      <c r="J368" s="5">
        <v>234294</v>
      </c>
      <c r="K368" s="9">
        <v>87.472800000000007</v>
      </c>
      <c r="L368" s="5">
        <v>143</v>
      </c>
      <c r="M368" s="5">
        <v>185029</v>
      </c>
      <c r="N368" s="5">
        <v>139983</v>
      </c>
      <c r="O368" s="5">
        <v>-1</v>
      </c>
      <c r="P368" s="10">
        <v>164.8</v>
      </c>
      <c r="Q368" s="10">
        <v>175.7</v>
      </c>
      <c r="R368" s="4">
        <v>137.6</v>
      </c>
      <c r="S368" s="4">
        <v>97.8</v>
      </c>
      <c r="T368" s="9">
        <v>100.5244</v>
      </c>
    </row>
    <row r="369" spans="1:20" x14ac:dyDescent="0.25">
      <c r="A369" t="s">
        <v>303</v>
      </c>
      <c r="B369" s="2">
        <v>36280</v>
      </c>
      <c r="C369" s="4">
        <v>52.3</v>
      </c>
      <c r="D369" s="4">
        <v>54</v>
      </c>
      <c r="E369" s="4">
        <v>46.8</v>
      </c>
      <c r="F369" s="4">
        <v>55.5</v>
      </c>
      <c r="G369" s="5">
        <v>128619</v>
      </c>
      <c r="H369" s="3">
        <v>13.38</v>
      </c>
      <c r="I369" s="4">
        <v>56545.599999999999</v>
      </c>
      <c r="J369" s="5">
        <v>232800</v>
      </c>
      <c r="K369" s="9">
        <v>87.641900000000007</v>
      </c>
      <c r="L369" s="5">
        <v>129</v>
      </c>
      <c r="M369" s="5">
        <v>182692</v>
      </c>
      <c r="N369" s="5">
        <v>143921</v>
      </c>
      <c r="O369" s="5">
        <v>-1</v>
      </c>
      <c r="P369" s="10">
        <v>165.9</v>
      </c>
      <c r="Q369" s="10">
        <v>176.3</v>
      </c>
      <c r="R369" s="4">
        <v>137.69999999999999</v>
      </c>
      <c r="S369" s="4">
        <v>98</v>
      </c>
      <c r="T369" s="9">
        <v>100.66670000000001</v>
      </c>
    </row>
    <row r="370" spans="1:20" x14ac:dyDescent="0.25">
      <c r="A370" t="s">
        <v>304</v>
      </c>
      <c r="B370" s="2">
        <v>36311</v>
      </c>
      <c r="C370" s="4">
        <v>54.3</v>
      </c>
      <c r="D370" s="4">
        <v>57.8</v>
      </c>
      <c r="E370" s="4">
        <v>43.6</v>
      </c>
      <c r="F370" s="4">
        <v>55.3</v>
      </c>
      <c r="G370" s="5">
        <v>128831</v>
      </c>
      <c r="H370" s="3">
        <v>13.43</v>
      </c>
      <c r="I370" s="4">
        <v>56502.1</v>
      </c>
      <c r="J370" s="5">
        <v>234559</v>
      </c>
      <c r="K370" s="9">
        <v>88.316500000000005</v>
      </c>
      <c r="L370" s="5">
        <v>134</v>
      </c>
      <c r="M370" s="5">
        <v>186102</v>
      </c>
      <c r="N370" s="5">
        <v>133562</v>
      </c>
      <c r="O370" s="5">
        <v>-1</v>
      </c>
      <c r="P370" s="10">
        <v>166</v>
      </c>
      <c r="Q370" s="10">
        <v>176.5</v>
      </c>
      <c r="R370" s="4">
        <v>137.69999999999999</v>
      </c>
      <c r="S370" s="4">
        <v>98</v>
      </c>
      <c r="T370" s="9">
        <v>100.7949</v>
      </c>
    </row>
    <row r="371" spans="1:20" x14ac:dyDescent="0.25">
      <c r="A371" t="s">
        <v>305</v>
      </c>
      <c r="B371" s="2">
        <v>36341</v>
      </c>
      <c r="C371" s="4">
        <v>55.8</v>
      </c>
      <c r="D371" s="4">
        <v>59.4</v>
      </c>
      <c r="E371" s="4">
        <v>44.7</v>
      </c>
      <c r="F371" s="4">
        <v>56.7</v>
      </c>
      <c r="G371" s="5">
        <v>129092</v>
      </c>
      <c r="H371" s="3">
        <v>13.47</v>
      </c>
      <c r="I371" s="4">
        <v>56420.2</v>
      </c>
      <c r="J371" s="5">
        <v>235081</v>
      </c>
      <c r="K371" s="9">
        <v>88.177800000000005</v>
      </c>
      <c r="L371" s="5">
        <v>130</v>
      </c>
      <c r="M371" s="5">
        <v>182790</v>
      </c>
      <c r="N371" s="5">
        <v>146229</v>
      </c>
      <c r="O371" s="5">
        <v>-1</v>
      </c>
      <c r="P371" s="10">
        <v>166</v>
      </c>
      <c r="Q371" s="10">
        <v>176.6</v>
      </c>
      <c r="R371" s="4">
        <v>137.5</v>
      </c>
      <c r="S371" s="4">
        <v>98.1</v>
      </c>
      <c r="T371" s="9">
        <v>100.9004</v>
      </c>
    </row>
    <row r="372" spans="1:20" x14ac:dyDescent="0.25">
      <c r="A372" t="s">
        <v>306</v>
      </c>
      <c r="B372" s="2">
        <v>36372</v>
      </c>
      <c r="C372" s="4">
        <v>53.6</v>
      </c>
      <c r="D372" s="4">
        <v>54.6</v>
      </c>
      <c r="E372" s="4">
        <v>44.9</v>
      </c>
      <c r="F372" s="4">
        <v>56.2</v>
      </c>
      <c r="G372" s="5">
        <v>129411</v>
      </c>
      <c r="H372" s="3">
        <v>13.52</v>
      </c>
      <c r="I372" s="4">
        <v>57269.3</v>
      </c>
      <c r="J372" s="5">
        <v>234973</v>
      </c>
      <c r="K372" s="9">
        <v>88.736999999999995</v>
      </c>
      <c r="L372" s="5">
        <v>139</v>
      </c>
      <c r="M372" s="5">
        <v>189069</v>
      </c>
      <c r="N372" s="5">
        <v>147184</v>
      </c>
      <c r="O372" s="5">
        <v>-1</v>
      </c>
      <c r="P372" s="10">
        <v>166.7</v>
      </c>
      <c r="Q372" s="10">
        <v>177.1</v>
      </c>
      <c r="R372" s="4">
        <v>137.4</v>
      </c>
      <c r="S372" s="4">
        <v>98.1</v>
      </c>
      <c r="T372" s="9">
        <v>100.9877</v>
      </c>
    </row>
    <row r="373" spans="1:20" x14ac:dyDescent="0.25">
      <c r="A373" t="s">
        <v>307</v>
      </c>
      <c r="B373" s="2">
        <v>36403</v>
      </c>
      <c r="C373" s="4">
        <v>54.8</v>
      </c>
      <c r="D373" s="4">
        <v>57.5</v>
      </c>
      <c r="E373" s="4">
        <v>46.2</v>
      </c>
      <c r="F373" s="4">
        <v>56.4</v>
      </c>
      <c r="G373" s="5">
        <v>129578</v>
      </c>
      <c r="H373" s="3">
        <v>13.54</v>
      </c>
      <c r="I373" s="4">
        <v>58712.5</v>
      </c>
      <c r="J373" s="5">
        <v>236057</v>
      </c>
      <c r="K373" s="9">
        <v>89.097300000000004</v>
      </c>
      <c r="L373" s="5">
        <v>137</v>
      </c>
      <c r="M373" s="5">
        <v>189367</v>
      </c>
      <c r="N373" s="5">
        <v>138898</v>
      </c>
      <c r="O373" s="5">
        <v>-1</v>
      </c>
      <c r="P373" s="10">
        <v>167.1</v>
      </c>
      <c r="Q373" s="10">
        <v>177.3</v>
      </c>
      <c r="R373" s="4">
        <v>137.4</v>
      </c>
      <c r="S373" s="4">
        <v>98.4</v>
      </c>
      <c r="T373" s="9">
        <v>101.06</v>
      </c>
    </row>
    <row r="374" spans="1:20" x14ac:dyDescent="0.25">
      <c r="A374" t="s">
        <v>308</v>
      </c>
      <c r="B374" s="2">
        <v>36433</v>
      </c>
      <c r="C374" s="4">
        <v>57</v>
      </c>
      <c r="D374" s="4">
        <v>63.5</v>
      </c>
      <c r="E374" s="4">
        <v>43.8</v>
      </c>
      <c r="F374" s="4">
        <v>56.2</v>
      </c>
      <c r="G374" s="5">
        <v>129791</v>
      </c>
      <c r="H374" s="3">
        <v>13.61</v>
      </c>
      <c r="I374" s="4">
        <v>60052.7</v>
      </c>
      <c r="J374" s="5">
        <v>237098</v>
      </c>
      <c r="K374" s="9">
        <v>88.781499999999994</v>
      </c>
      <c r="L374" s="5">
        <v>136</v>
      </c>
      <c r="M374" s="5">
        <v>188755</v>
      </c>
      <c r="N374" s="5">
        <v>144332</v>
      </c>
      <c r="O374" s="5">
        <v>-1</v>
      </c>
      <c r="P374" s="10">
        <v>167.8</v>
      </c>
      <c r="Q374" s="10">
        <v>177.8</v>
      </c>
      <c r="R374" s="4">
        <v>137.4</v>
      </c>
      <c r="S374" s="4">
        <v>98.6</v>
      </c>
      <c r="T374" s="9">
        <v>101.12739999999999</v>
      </c>
    </row>
    <row r="375" spans="1:20" x14ac:dyDescent="0.25">
      <c r="A375" t="s">
        <v>309</v>
      </c>
      <c r="B375" s="2">
        <v>36464</v>
      </c>
      <c r="C375" s="4">
        <v>57.2</v>
      </c>
      <c r="D375" s="4">
        <v>61.3</v>
      </c>
      <c r="E375" s="4">
        <v>48</v>
      </c>
      <c r="F375" s="4">
        <v>57.6</v>
      </c>
      <c r="G375" s="5">
        <v>130192</v>
      </c>
      <c r="H375" s="3">
        <v>13.64</v>
      </c>
      <c r="I375" s="4">
        <v>60037.3</v>
      </c>
      <c r="J375" s="5">
        <v>238563</v>
      </c>
      <c r="K375" s="9">
        <v>89.968900000000005</v>
      </c>
      <c r="L375" s="5">
        <v>134</v>
      </c>
      <c r="M375" s="5">
        <v>194560</v>
      </c>
      <c r="N375" s="5">
        <v>149011</v>
      </c>
      <c r="O375" s="5">
        <v>-1</v>
      </c>
      <c r="P375" s="10">
        <v>168.1</v>
      </c>
      <c r="Q375" s="10">
        <v>178.1</v>
      </c>
      <c r="R375" s="4">
        <v>137.80000000000001</v>
      </c>
      <c r="S375" s="4">
        <v>98.9</v>
      </c>
      <c r="T375" s="9">
        <v>101.1955</v>
      </c>
    </row>
    <row r="376" spans="1:20" x14ac:dyDescent="0.25">
      <c r="A376" t="s">
        <v>310</v>
      </c>
      <c r="B376" s="2">
        <v>36494</v>
      </c>
      <c r="C376" s="4">
        <v>58.1</v>
      </c>
      <c r="D376" s="4">
        <v>63.1</v>
      </c>
      <c r="E376" s="4">
        <v>49.7</v>
      </c>
      <c r="F376" s="4">
        <v>54.9</v>
      </c>
      <c r="G376" s="5">
        <v>130483</v>
      </c>
      <c r="H376" s="3">
        <v>13.66</v>
      </c>
      <c r="I376" s="4">
        <v>60205.5</v>
      </c>
      <c r="J376" s="5">
        <v>240352</v>
      </c>
      <c r="K376" s="9">
        <v>90.410399999999996</v>
      </c>
      <c r="L376" s="5">
        <v>137</v>
      </c>
      <c r="M376" s="5">
        <v>186748</v>
      </c>
      <c r="N376" s="5">
        <v>148760</v>
      </c>
      <c r="O376" s="5">
        <v>-1</v>
      </c>
      <c r="P376" s="10">
        <v>168.4</v>
      </c>
      <c r="Q376" s="10">
        <v>178.4</v>
      </c>
      <c r="R376" s="4">
        <v>137.9</v>
      </c>
      <c r="S376" s="4">
        <v>99</v>
      </c>
      <c r="T376" s="9">
        <v>101.26739999999999</v>
      </c>
    </row>
    <row r="377" spans="1:20" x14ac:dyDescent="0.25">
      <c r="A377" t="s">
        <v>311</v>
      </c>
      <c r="B377" s="2">
        <v>36525</v>
      </c>
      <c r="C377" s="4">
        <v>57.8</v>
      </c>
      <c r="D377" s="4">
        <v>60.3</v>
      </c>
      <c r="E377" s="4">
        <v>49</v>
      </c>
      <c r="F377" s="4">
        <v>56.9</v>
      </c>
      <c r="G377" s="5">
        <v>130778</v>
      </c>
      <c r="H377" s="3">
        <v>13.7</v>
      </c>
      <c r="I377" s="4">
        <v>62509.2</v>
      </c>
      <c r="J377" s="5">
        <v>245463</v>
      </c>
      <c r="K377" s="9">
        <v>91.100800000000007</v>
      </c>
      <c r="L377" s="5">
        <v>142</v>
      </c>
      <c r="M377" s="5">
        <v>196112</v>
      </c>
      <c r="N377" s="5">
        <v>145208</v>
      </c>
      <c r="O377" s="5">
        <v>-1</v>
      </c>
      <c r="P377" s="10">
        <v>168.8</v>
      </c>
      <c r="Q377" s="10">
        <v>178.7</v>
      </c>
      <c r="R377" s="4">
        <v>138</v>
      </c>
      <c r="S377" s="4">
        <v>99.2</v>
      </c>
      <c r="T377" s="9">
        <v>101.3267</v>
      </c>
    </row>
    <row r="378" spans="1:20" x14ac:dyDescent="0.25">
      <c r="A378" t="s">
        <v>312</v>
      </c>
      <c r="B378" s="2">
        <v>36556</v>
      </c>
      <c r="C378" s="4">
        <v>56.7</v>
      </c>
      <c r="D378" s="4">
        <v>60.4</v>
      </c>
      <c r="E378" s="4">
        <v>52.8</v>
      </c>
      <c r="F378" s="4">
        <v>56.6</v>
      </c>
      <c r="G378" s="5">
        <v>131008</v>
      </c>
      <c r="H378" s="3">
        <v>13.75</v>
      </c>
      <c r="I378" s="4">
        <v>62543.1</v>
      </c>
      <c r="J378" s="5">
        <v>240658</v>
      </c>
      <c r="K378" s="9">
        <v>91.134299999999996</v>
      </c>
      <c r="L378" s="5">
        <v>136</v>
      </c>
      <c r="M378" s="5">
        <v>201377</v>
      </c>
      <c r="N378" s="5">
        <v>146281</v>
      </c>
      <c r="O378" s="5">
        <v>-1</v>
      </c>
      <c r="P378" s="10">
        <v>169.3</v>
      </c>
      <c r="Q378" s="10">
        <v>179.3</v>
      </c>
      <c r="R378" s="4">
        <v>138.19999999999999</v>
      </c>
      <c r="S378" s="4">
        <v>99.3</v>
      </c>
      <c r="T378" s="9">
        <v>101.34650000000001</v>
      </c>
    </row>
    <row r="379" spans="1:20" x14ac:dyDescent="0.25">
      <c r="A379" t="s">
        <v>313</v>
      </c>
      <c r="B379" s="2">
        <v>36585</v>
      </c>
      <c r="C379" s="4">
        <v>55.8</v>
      </c>
      <c r="D379" s="4">
        <v>58.7</v>
      </c>
      <c r="E379" s="4">
        <v>44.9</v>
      </c>
      <c r="F379" s="4">
        <v>56.2</v>
      </c>
      <c r="G379" s="5">
        <v>131138</v>
      </c>
      <c r="H379" s="3">
        <v>13.8</v>
      </c>
      <c r="I379" s="4">
        <v>62409.1</v>
      </c>
      <c r="J379" s="5">
        <v>242232</v>
      </c>
      <c r="K379" s="9">
        <v>91.406499999999994</v>
      </c>
      <c r="L379" s="5">
        <v>145</v>
      </c>
      <c r="M379" s="5">
        <v>184056</v>
      </c>
      <c r="N379" s="5">
        <v>142688</v>
      </c>
      <c r="O379" s="5">
        <v>-1</v>
      </c>
      <c r="P379" s="10">
        <v>170</v>
      </c>
      <c r="Q379" s="10">
        <v>179.4</v>
      </c>
      <c r="R379" s="4">
        <v>138.30000000000001</v>
      </c>
      <c r="S379" s="4">
        <v>99.6</v>
      </c>
      <c r="T379" s="9">
        <v>101.3081</v>
      </c>
    </row>
    <row r="380" spans="1:20" x14ac:dyDescent="0.25">
      <c r="A380" t="s">
        <v>314</v>
      </c>
      <c r="B380" s="2">
        <v>36616</v>
      </c>
      <c r="C380" s="4">
        <v>54.9</v>
      </c>
      <c r="D380" s="4">
        <v>56.2</v>
      </c>
      <c r="E380" s="4">
        <v>47.5</v>
      </c>
      <c r="F380" s="4">
        <v>57.4</v>
      </c>
      <c r="G380" s="5">
        <v>131606</v>
      </c>
      <c r="H380" s="3">
        <v>13.84</v>
      </c>
      <c r="I380" s="4">
        <v>63135.5</v>
      </c>
      <c r="J380" s="5">
        <v>244611</v>
      </c>
      <c r="K380" s="9">
        <v>91.798199999999994</v>
      </c>
      <c r="L380" s="5">
        <v>134</v>
      </c>
      <c r="M380" s="5">
        <v>192276</v>
      </c>
      <c r="N380" s="5">
        <v>146485</v>
      </c>
      <c r="O380" s="5">
        <v>-1</v>
      </c>
      <c r="P380" s="10">
        <v>171</v>
      </c>
      <c r="Q380" s="10">
        <v>180</v>
      </c>
      <c r="R380" s="4">
        <v>138.4</v>
      </c>
      <c r="S380" s="4">
        <v>99.9</v>
      </c>
      <c r="T380" s="9">
        <v>101.2312</v>
      </c>
    </row>
    <row r="381" spans="1:20" x14ac:dyDescent="0.25">
      <c r="A381" t="s">
        <v>315</v>
      </c>
      <c r="B381" s="2">
        <v>36646</v>
      </c>
      <c r="C381" s="4">
        <v>54.7</v>
      </c>
      <c r="D381" s="4">
        <v>55.4</v>
      </c>
      <c r="E381" s="4">
        <v>46.1</v>
      </c>
      <c r="F381" s="4">
        <v>58</v>
      </c>
      <c r="G381" s="5">
        <v>131893</v>
      </c>
      <c r="H381" s="3">
        <v>13.9</v>
      </c>
      <c r="I381" s="4">
        <v>63813.599999999999</v>
      </c>
      <c r="J381" s="5">
        <v>243762</v>
      </c>
      <c r="K381" s="9">
        <v>92.471999999999994</v>
      </c>
      <c r="L381" s="5">
        <v>136</v>
      </c>
      <c r="M381" s="5">
        <v>194776</v>
      </c>
      <c r="N381" s="5">
        <v>150900</v>
      </c>
      <c r="O381" s="5">
        <v>-1</v>
      </c>
      <c r="P381" s="10">
        <v>170.9</v>
      </c>
      <c r="Q381" s="10">
        <v>180.3</v>
      </c>
      <c r="R381" s="4">
        <v>138.5</v>
      </c>
      <c r="S381" s="4">
        <v>99.9</v>
      </c>
      <c r="T381" s="9">
        <v>101.1294</v>
      </c>
    </row>
    <row r="382" spans="1:20" x14ac:dyDescent="0.25">
      <c r="A382" t="s">
        <v>316</v>
      </c>
      <c r="B382" s="2">
        <v>36677</v>
      </c>
      <c r="C382" s="4">
        <v>53.2</v>
      </c>
      <c r="D382" s="4">
        <v>51.5</v>
      </c>
      <c r="E382" s="4">
        <v>46.9</v>
      </c>
      <c r="F382" s="4">
        <v>57.7</v>
      </c>
      <c r="G382" s="5">
        <v>132119</v>
      </c>
      <c r="H382" s="3">
        <v>13.94</v>
      </c>
      <c r="I382" s="4">
        <v>63631.9</v>
      </c>
      <c r="J382" s="5">
        <v>244713</v>
      </c>
      <c r="K382" s="9">
        <v>92.671000000000006</v>
      </c>
      <c r="L382" s="5">
        <v>131</v>
      </c>
      <c r="M382" s="5">
        <v>188733</v>
      </c>
      <c r="N382" s="5">
        <v>148971</v>
      </c>
      <c r="O382" s="5">
        <v>-1</v>
      </c>
      <c r="P382" s="10">
        <v>171.2</v>
      </c>
      <c r="Q382" s="10">
        <v>180.7</v>
      </c>
      <c r="R382" s="4">
        <v>138.80000000000001</v>
      </c>
      <c r="S382" s="4">
        <v>100</v>
      </c>
      <c r="T382" s="9">
        <v>100.9932</v>
      </c>
    </row>
    <row r="383" spans="1:20" x14ac:dyDescent="0.25">
      <c r="A383" t="s">
        <v>317</v>
      </c>
      <c r="B383" s="2">
        <v>36707</v>
      </c>
      <c r="C383" s="4">
        <v>51.4</v>
      </c>
      <c r="D383" s="4">
        <v>50</v>
      </c>
      <c r="E383" s="4">
        <v>47</v>
      </c>
      <c r="F383" s="4">
        <v>56.9</v>
      </c>
      <c r="G383" s="5">
        <v>132074</v>
      </c>
      <c r="H383" s="3">
        <v>13.98</v>
      </c>
      <c r="I383" s="4">
        <v>65996.800000000003</v>
      </c>
      <c r="J383" s="5">
        <v>244528</v>
      </c>
      <c r="K383" s="9">
        <v>92.743799999999993</v>
      </c>
      <c r="L383" s="5">
        <v>130</v>
      </c>
      <c r="M383" s="5">
        <v>220067</v>
      </c>
      <c r="N383" s="5">
        <v>148997</v>
      </c>
      <c r="O383" s="5">
        <v>-1</v>
      </c>
      <c r="P383" s="10">
        <v>172.2</v>
      </c>
      <c r="Q383" s="10">
        <v>181.1</v>
      </c>
      <c r="R383" s="4">
        <v>138.80000000000001</v>
      </c>
      <c r="S383" s="4">
        <v>100</v>
      </c>
      <c r="T383" s="9">
        <v>100.8235</v>
      </c>
    </row>
    <row r="384" spans="1:20" x14ac:dyDescent="0.25">
      <c r="A384" t="s">
        <v>318</v>
      </c>
      <c r="B384" s="2">
        <v>36738</v>
      </c>
      <c r="C384" s="4">
        <v>52.5</v>
      </c>
      <c r="D384" s="4">
        <v>52</v>
      </c>
      <c r="E384" s="4">
        <v>48.5</v>
      </c>
      <c r="F384" s="4">
        <v>55.3</v>
      </c>
      <c r="G384" s="5">
        <v>132251</v>
      </c>
      <c r="H384" s="3">
        <v>14.03</v>
      </c>
      <c r="I384" s="4">
        <v>65711.199999999997</v>
      </c>
      <c r="J384" s="5">
        <v>244962</v>
      </c>
      <c r="K384" s="9">
        <v>92.634500000000003</v>
      </c>
      <c r="L384" s="5">
        <v>122</v>
      </c>
      <c r="M384" s="5">
        <v>189426</v>
      </c>
      <c r="N384" s="5">
        <v>145313</v>
      </c>
      <c r="O384" s="5">
        <v>-1</v>
      </c>
      <c r="P384" s="10">
        <v>172.7</v>
      </c>
      <c r="Q384" s="10">
        <v>181.5</v>
      </c>
      <c r="R384" s="4">
        <v>139</v>
      </c>
      <c r="S384" s="4">
        <v>100</v>
      </c>
      <c r="T384" s="9">
        <v>100.6087</v>
      </c>
    </row>
    <row r="385" spans="1:20" x14ac:dyDescent="0.25">
      <c r="A385" t="s">
        <v>319</v>
      </c>
      <c r="B385" s="2">
        <v>36769</v>
      </c>
      <c r="C385" s="4">
        <v>49.9</v>
      </c>
      <c r="D385" s="4">
        <v>50</v>
      </c>
      <c r="E385" s="4">
        <v>47.1</v>
      </c>
      <c r="F385" s="4">
        <v>57.6</v>
      </c>
      <c r="G385" s="5">
        <v>132237</v>
      </c>
      <c r="H385" s="3">
        <v>14.07</v>
      </c>
      <c r="I385" s="4">
        <v>67762.7</v>
      </c>
      <c r="J385" s="5">
        <v>246533</v>
      </c>
      <c r="K385" s="9">
        <v>92.319100000000006</v>
      </c>
      <c r="L385" s="5">
        <v>128</v>
      </c>
      <c r="M385" s="5">
        <v>188888</v>
      </c>
      <c r="N385" s="5">
        <v>149274</v>
      </c>
      <c r="O385" s="5">
        <v>-1</v>
      </c>
      <c r="P385" s="10">
        <v>172.7</v>
      </c>
      <c r="Q385" s="10">
        <v>181.9</v>
      </c>
      <c r="R385" s="4">
        <v>139</v>
      </c>
      <c r="S385" s="4">
        <v>99.8</v>
      </c>
      <c r="T385" s="9">
        <v>100.3578</v>
      </c>
    </row>
    <row r="386" spans="1:20" x14ac:dyDescent="0.25">
      <c r="A386" t="s">
        <v>320</v>
      </c>
      <c r="B386" s="2">
        <v>36799</v>
      </c>
      <c r="C386" s="4">
        <v>49.7</v>
      </c>
      <c r="D386" s="4">
        <v>48.9</v>
      </c>
      <c r="E386" s="4">
        <v>45.9</v>
      </c>
      <c r="F386" s="4">
        <v>56.7</v>
      </c>
      <c r="G386" s="5">
        <v>132371</v>
      </c>
      <c r="H386" s="3">
        <v>14.13</v>
      </c>
      <c r="I386" s="4">
        <v>67562</v>
      </c>
      <c r="J386" s="5">
        <v>248017</v>
      </c>
      <c r="K386" s="9">
        <v>92.669899999999998</v>
      </c>
      <c r="L386" s="5">
        <v>126</v>
      </c>
      <c r="M386" s="5">
        <v>198931</v>
      </c>
      <c r="N386" s="5">
        <v>155492</v>
      </c>
      <c r="O386" s="5">
        <v>-1</v>
      </c>
      <c r="P386" s="10">
        <v>173.6</v>
      </c>
      <c r="Q386" s="10">
        <v>182.3</v>
      </c>
      <c r="R386" s="4">
        <v>139.30000000000001</v>
      </c>
      <c r="S386" s="4">
        <v>100.5</v>
      </c>
      <c r="T386" s="9">
        <v>100.0791</v>
      </c>
    </row>
    <row r="387" spans="1:20" x14ac:dyDescent="0.25">
      <c r="A387" t="s">
        <v>321</v>
      </c>
      <c r="B387" s="2">
        <v>36830</v>
      </c>
      <c r="C387" s="4">
        <v>48.7</v>
      </c>
      <c r="D387" s="4">
        <v>48.4</v>
      </c>
      <c r="E387" s="4">
        <v>45.9</v>
      </c>
      <c r="F387" s="4">
        <v>56.7</v>
      </c>
      <c r="G387" s="5">
        <v>132357</v>
      </c>
      <c r="H387" s="3">
        <v>14.18</v>
      </c>
      <c r="I387" s="4">
        <v>66845.2</v>
      </c>
      <c r="J387" s="5">
        <v>248462</v>
      </c>
      <c r="K387" s="9">
        <v>92.348600000000005</v>
      </c>
      <c r="L387" s="5">
        <v>129</v>
      </c>
      <c r="M387" s="5">
        <v>186599</v>
      </c>
      <c r="N387" s="5">
        <v>149962</v>
      </c>
      <c r="O387" s="5">
        <v>-1</v>
      </c>
      <c r="P387" s="10">
        <v>173.9</v>
      </c>
      <c r="Q387" s="10">
        <v>182.6</v>
      </c>
      <c r="R387" s="4">
        <v>139.1</v>
      </c>
      <c r="S387" s="4">
        <v>100.4</v>
      </c>
      <c r="T387" s="9">
        <v>99.7624</v>
      </c>
    </row>
    <row r="388" spans="1:20" x14ac:dyDescent="0.25">
      <c r="A388" t="s">
        <v>322</v>
      </c>
      <c r="B388" s="2">
        <v>36860</v>
      </c>
      <c r="C388" s="4">
        <v>48.5</v>
      </c>
      <c r="D388" s="4">
        <v>49.1</v>
      </c>
      <c r="E388" s="4">
        <v>42.8</v>
      </c>
      <c r="F388" s="4">
        <v>56.2</v>
      </c>
      <c r="G388" s="5">
        <v>132582</v>
      </c>
      <c r="H388" s="3">
        <v>14.24</v>
      </c>
      <c r="I388" s="4">
        <v>66690.600000000006</v>
      </c>
      <c r="J388" s="5">
        <v>248971</v>
      </c>
      <c r="K388" s="9">
        <v>92.342100000000002</v>
      </c>
      <c r="L388" s="5">
        <v>129</v>
      </c>
      <c r="M388" s="5">
        <v>189637</v>
      </c>
      <c r="N388" s="5">
        <v>148407</v>
      </c>
      <c r="O388" s="5">
        <v>-1</v>
      </c>
      <c r="P388" s="10">
        <v>174.2</v>
      </c>
      <c r="Q388" s="10">
        <v>183.1</v>
      </c>
      <c r="R388" s="4">
        <v>139.4</v>
      </c>
      <c r="S388" s="4">
        <v>100.4</v>
      </c>
      <c r="T388" s="9">
        <v>99.416799999999995</v>
      </c>
    </row>
    <row r="389" spans="1:20" x14ac:dyDescent="0.25">
      <c r="A389" t="s">
        <v>323</v>
      </c>
      <c r="B389" s="2">
        <v>36891</v>
      </c>
      <c r="C389" s="4">
        <v>43.9</v>
      </c>
      <c r="D389" s="4">
        <v>42.1</v>
      </c>
      <c r="E389" s="4">
        <v>40.4</v>
      </c>
      <c r="F389" s="4">
        <v>54</v>
      </c>
      <c r="G389" s="5">
        <v>132724</v>
      </c>
      <c r="H389" s="3">
        <v>14.29</v>
      </c>
      <c r="I389" s="4">
        <v>65815.899999999994</v>
      </c>
      <c r="J389" s="5">
        <v>250022</v>
      </c>
      <c r="K389" s="9">
        <v>92.066999999999993</v>
      </c>
      <c r="L389" s="5">
        <v>128</v>
      </c>
      <c r="M389" s="5">
        <v>187937</v>
      </c>
      <c r="N389" s="5">
        <v>161510</v>
      </c>
      <c r="O389" s="5">
        <v>-1</v>
      </c>
      <c r="P389" s="10">
        <v>174.6</v>
      </c>
      <c r="Q389" s="10">
        <v>183.3</v>
      </c>
      <c r="R389" s="4">
        <v>139.5</v>
      </c>
      <c r="S389" s="4">
        <v>100.3</v>
      </c>
      <c r="T389" s="9">
        <v>99.060699999999997</v>
      </c>
    </row>
    <row r="390" spans="1:20" x14ac:dyDescent="0.25">
      <c r="A390" t="s">
        <v>324</v>
      </c>
      <c r="B390" s="2">
        <v>36922</v>
      </c>
      <c r="C390" s="4">
        <v>42.3</v>
      </c>
      <c r="D390" s="4">
        <v>38.4</v>
      </c>
      <c r="E390" s="4">
        <v>41.8</v>
      </c>
      <c r="F390" s="4">
        <v>51.6</v>
      </c>
      <c r="G390" s="5">
        <v>132694</v>
      </c>
      <c r="H390" s="3">
        <v>14.29</v>
      </c>
      <c r="I390" s="4">
        <v>65869.3</v>
      </c>
      <c r="J390" s="5">
        <v>250864</v>
      </c>
      <c r="K390" s="9">
        <v>91.395600000000002</v>
      </c>
      <c r="L390" s="5">
        <v>133</v>
      </c>
      <c r="M390" s="5">
        <v>177029</v>
      </c>
      <c r="N390" s="5">
        <v>149765</v>
      </c>
      <c r="O390" s="5">
        <v>-1</v>
      </c>
      <c r="P390" s="10">
        <v>175.6</v>
      </c>
      <c r="Q390" s="10">
        <v>183.9</v>
      </c>
      <c r="R390" s="4">
        <v>139.80000000000001</v>
      </c>
      <c r="S390" s="4">
        <v>100.4</v>
      </c>
      <c r="T390" s="9">
        <v>98.757900000000006</v>
      </c>
    </row>
    <row r="391" spans="1:20" x14ac:dyDescent="0.25">
      <c r="A391" t="s">
        <v>325</v>
      </c>
      <c r="B391" s="2">
        <v>36950</v>
      </c>
      <c r="C391" s="4">
        <v>42.1</v>
      </c>
      <c r="D391" s="4">
        <v>39.9</v>
      </c>
      <c r="E391" s="4">
        <v>44.2</v>
      </c>
      <c r="F391" s="4">
        <v>51.3</v>
      </c>
      <c r="G391" s="5">
        <v>132766</v>
      </c>
      <c r="H391" s="3">
        <v>14.37</v>
      </c>
      <c r="I391" s="4">
        <v>66114.2</v>
      </c>
      <c r="J391" s="5">
        <v>250159</v>
      </c>
      <c r="K391" s="9">
        <v>90.827200000000005</v>
      </c>
      <c r="L391" s="5">
        <v>135</v>
      </c>
      <c r="M391" s="5">
        <v>180643</v>
      </c>
      <c r="N391" s="5">
        <v>155440</v>
      </c>
      <c r="O391" s="5">
        <v>-1</v>
      </c>
      <c r="P391" s="10">
        <v>176</v>
      </c>
      <c r="Q391" s="10">
        <v>184.4</v>
      </c>
      <c r="R391" s="4">
        <v>139.30000000000001</v>
      </c>
      <c r="S391" s="4">
        <v>100.2</v>
      </c>
      <c r="T391" s="9">
        <v>98.5381</v>
      </c>
    </row>
    <row r="392" spans="1:20" x14ac:dyDescent="0.25">
      <c r="A392" t="s">
        <v>326</v>
      </c>
      <c r="B392" s="2">
        <v>36981</v>
      </c>
      <c r="C392" s="4">
        <v>43.1</v>
      </c>
      <c r="D392" s="4">
        <v>41.5</v>
      </c>
      <c r="E392" s="4">
        <v>43.7</v>
      </c>
      <c r="F392" s="4">
        <v>50.7</v>
      </c>
      <c r="G392" s="5">
        <v>132741</v>
      </c>
      <c r="H392" s="3">
        <v>14.42</v>
      </c>
      <c r="I392" s="4">
        <v>64349.7</v>
      </c>
      <c r="J392" s="5">
        <v>248688</v>
      </c>
      <c r="K392" s="9">
        <v>90.558899999999994</v>
      </c>
      <c r="L392" s="5">
        <v>133</v>
      </c>
      <c r="M392" s="5">
        <v>182303</v>
      </c>
      <c r="N392" s="5">
        <v>158580</v>
      </c>
      <c r="O392" s="5">
        <v>1</v>
      </c>
      <c r="P392" s="10">
        <v>176.1</v>
      </c>
      <c r="Q392" s="10">
        <v>184.7</v>
      </c>
      <c r="R392" s="4">
        <v>139.6</v>
      </c>
      <c r="S392" s="4">
        <v>99.8</v>
      </c>
      <c r="T392" s="9">
        <v>98.403300000000002</v>
      </c>
    </row>
    <row r="393" spans="1:20" x14ac:dyDescent="0.25">
      <c r="A393" t="s">
        <v>327</v>
      </c>
      <c r="B393" s="2">
        <v>37011</v>
      </c>
      <c r="C393" s="4">
        <v>42.7</v>
      </c>
      <c r="D393" s="4">
        <v>45.5</v>
      </c>
      <c r="E393" s="4">
        <v>39.700000000000003</v>
      </c>
      <c r="F393" s="4">
        <v>48.3</v>
      </c>
      <c r="G393" s="5">
        <v>132460</v>
      </c>
      <c r="H393" s="3">
        <v>14.45</v>
      </c>
      <c r="I393" s="4">
        <v>62805.1</v>
      </c>
      <c r="J393" s="5">
        <v>251914</v>
      </c>
      <c r="K393" s="9">
        <v>90.288399999999996</v>
      </c>
      <c r="L393" s="5">
        <v>137</v>
      </c>
      <c r="M393" s="5">
        <v>171658</v>
      </c>
      <c r="N393" s="5">
        <v>151836</v>
      </c>
      <c r="O393" s="5">
        <v>1</v>
      </c>
      <c r="P393" s="10">
        <v>176.4</v>
      </c>
      <c r="Q393" s="10">
        <v>185.1</v>
      </c>
      <c r="R393" s="4">
        <v>139.80000000000001</v>
      </c>
      <c r="S393" s="4">
        <v>99.7</v>
      </c>
      <c r="T393" s="9">
        <v>98.338700000000003</v>
      </c>
    </row>
    <row r="394" spans="1:20" x14ac:dyDescent="0.25">
      <c r="A394" t="s">
        <v>328</v>
      </c>
      <c r="B394" s="2">
        <v>37042</v>
      </c>
      <c r="C394" s="4">
        <v>41.3</v>
      </c>
      <c r="D394" s="4">
        <v>44.9</v>
      </c>
      <c r="E394" s="4">
        <v>38.200000000000003</v>
      </c>
      <c r="F394" s="4">
        <v>49</v>
      </c>
      <c r="G394" s="5">
        <v>132422</v>
      </c>
      <c r="H394" s="3">
        <v>14.5</v>
      </c>
      <c r="I394" s="4">
        <v>63771.5</v>
      </c>
      <c r="J394" s="5">
        <v>250940</v>
      </c>
      <c r="K394" s="9">
        <v>89.631500000000003</v>
      </c>
      <c r="L394" s="5">
        <v>134</v>
      </c>
      <c r="M394" s="5">
        <v>178160</v>
      </c>
      <c r="N394" s="5">
        <v>151459</v>
      </c>
      <c r="O394" s="5">
        <v>1</v>
      </c>
      <c r="P394" s="10">
        <v>177.3</v>
      </c>
      <c r="Q394" s="10">
        <v>185.3</v>
      </c>
      <c r="R394" s="4">
        <v>139.69999999999999</v>
      </c>
      <c r="S394" s="4">
        <v>99.4</v>
      </c>
      <c r="T394" s="9">
        <v>98.314499999999995</v>
      </c>
    </row>
    <row r="395" spans="1:20" x14ac:dyDescent="0.25">
      <c r="A395" t="s">
        <v>329</v>
      </c>
      <c r="B395" s="2">
        <v>37072</v>
      </c>
      <c r="C395" s="4">
        <v>43.2</v>
      </c>
      <c r="D395" s="4">
        <v>47.8</v>
      </c>
      <c r="E395" s="4">
        <v>39.9</v>
      </c>
      <c r="F395" s="4">
        <v>50.1</v>
      </c>
      <c r="G395" s="5">
        <v>132293</v>
      </c>
      <c r="H395" s="3">
        <v>14.55</v>
      </c>
      <c r="I395" s="4">
        <v>61101.7</v>
      </c>
      <c r="J395" s="5">
        <v>249786</v>
      </c>
      <c r="K395" s="9">
        <v>89.036600000000007</v>
      </c>
      <c r="L395" s="5">
        <v>136</v>
      </c>
      <c r="M395" s="5">
        <v>176168</v>
      </c>
      <c r="N395" s="5">
        <v>166313</v>
      </c>
      <c r="O395" s="5">
        <v>1</v>
      </c>
      <c r="P395" s="10">
        <v>177.7</v>
      </c>
      <c r="Q395" s="10">
        <v>186</v>
      </c>
      <c r="R395" s="4">
        <v>139.80000000000001</v>
      </c>
      <c r="S395" s="4">
        <v>99.3</v>
      </c>
      <c r="T395" s="9">
        <v>98.283000000000001</v>
      </c>
    </row>
    <row r="396" spans="1:20" x14ac:dyDescent="0.25">
      <c r="A396" t="s">
        <v>330</v>
      </c>
      <c r="B396" s="2">
        <v>37103</v>
      </c>
      <c r="C396" s="4">
        <v>43.5</v>
      </c>
      <c r="D396" s="4">
        <v>49.2</v>
      </c>
      <c r="E396" s="4">
        <v>37.1</v>
      </c>
      <c r="F396" s="4">
        <v>48.1</v>
      </c>
      <c r="G396" s="5">
        <v>132178</v>
      </c>
      <c r="H396" s="3">
        <v>14.55</v>
      </c>
      <c r="I396" s="4">
        <v>59298.5</v>
      </c>
      <c r="J396" s="5">
        <v>251536</v>
      </c>
      <c r="K396" s="9">
        <v>88.561999999999998</v>
      </c>
      <c r="L396" s="5">
        <v>139</v>
      </c>
      <c r="M396" s="5">
        <v>170154</v>
      </c>
      <c r="N396" s="5">
        <v>137793</v>
      </c>
      <c r="O396" s="5">
        <v>1</v>
      </c>
      <c r="P396" s="10">
        <v>177.4</v>
      </c>
      <c r="Q396" s="10">
        <v>186.4</v>
      </c>
      <c r="R396" s="4">
        <v>140.19999999999999</v>
      </c>
      <c r="S396" s="4">
        <v>99</v>
      </c>
      <c r="T396" s="9">
        <v>98.221800000000002</v>
      </c>
    </row>
    <row r="397" spans="1:20" x14ac:dyDescent="0.25">
      <c r="A397" t="s">
        <v>331</v>
      </c>
      <c r="B397" s="2">
        <v>37134</v>
      </c>
      <c r="C397" s="4">
        <v>46.3</v>
      </c>
      <c r="D397" s="4">
        <v>54.3</v>
      </c>
      <c r="E397" s="4">
        <v>37.6</v>
      </c>
      <c r="F397" s="4">
        <v>46.9</v>
      </c>
      <c r="G397" s="5">
        <v>132020</v>
      </c>
      <c r="H397" s="3">
        <v>14.6</v>
      </c>
      <c r="I397" s="4">
        <v>59648.4</v>
      </c>
      <c r="J397" s="5">
        <v>254209</v>
      </c>
      <c r="K397" s="9">
        <v>88.384200000000007</v>
      </c>
      <c r="L397" s="5">
        <v>131</v>
      </c>
      <c r="M397" s="5">
        <v>170336</v>
      </c>
      <c r="N397" s="5">
        <v>193488</v>
      </c>
      <c r="O397" s="5">
        <v>1</v>
      </c>
      <c r="P397" s="10">
        <v>177.4</v>
      </c>
      <c r="Q397" s="10">
        <v>186.7</v>
      </c>
      <c r="R397" s="4">
        <v>140.1</v>
      </c>
      <c r="S397" s="4">
        <v>98.9</v>
      </c>
      <c r="T397" s="9">
        <v>98.137</v>
      </c>
    </row>
    <row r="398" spans="1:20" x14ac:dyDescent="0.25">
      <c r="A398" t="s">
        <v>332</v>
      </c>
      <c r="B398" s="2">
        <v>37164</v>
      </c>
      <c r="C398" s="4">
        <v>46.2</v>
      </c>
      <c r="D398" s="4">
        <v>51.3</v>
      </c>
      <c r="E398" s="4">
        <v>38.9</v>
      </c>
      <c r="F398" s="4">
        <v>49.5</v>
      </c>
      <c r="G398" s="5">
        <v>131778</v>
      </c>
      <c r="H398" s="3">
        <v>14.64</v>
      </c>
      <c r="I398" s="4">
        <v>56375.199999999997</v>
      </c>
      <c r="J398" s="5">
        <v>249040</v>
      </c>
      <c r="K398" s="9">
        <v>88.073499999999996</v>
      </c>
      <c r="L398" s="5">
        <v>130</v>
      </c>
      <c r="M398" s="5">
        <v>163676</v>
      </c>
      <c r="N398" s="5">
        <v>141319</v>
      </c>
      <c r="O398" s="5">
        <v>1</v>
      </c>
      <c r="P398" s="10">
        <v>178.1</v>
      </c>
      <c r="Q398" s="10">
        <v>187.1</v>
      </c>
      <c r="R398" s="4">
        <v>140.19999999999999</v>
      </c>
      <c r="S398" s="4">
        <v>99.1</v>
      </c>
      <c r="T398" s="9">
        <v>98.076700000000002</v>
      </c>
    </row>
    <row r="399" spans="1:20" x14ac:dyDescent="0.25">
      <c r="A399" t="s">
        <v>333</v>
      </c>
      <c r="B399" s="2">
        <v>37195</v>
      </c>
      <c r="C399" s="4">
        <v>40.799999999999997</v>
      </c>
      <c r="D399" s="4">
        <v>38.9</v>
      </c>
      <c r="E399" s="4">
        <v>38.299999999999997</v>
      </c>
      <c r="F399" s="4">
        <v>44.8</v>
      </c>
      <c r="G399" s="5">
        <v>131454</v>
      </c>
      <c r="H399" s="3">
        <v>14.66</v>
      </c>
      <c r="I399" s="4">
        <v>56987</v>
      </c>
      <c r="J399" s="5">
        <v>253749</v>
      </c>
      <c r="K399" s="9">
        <v>87.636099999999999</v>
      </c>
      <c r="L399" s="5">
        <v>128</v>
      </c>
      <c r="M399" s="5">
        <v>171983</v>
      </c>
      <c r="N399" s="5">
        <v>159358</v>
      </c>
      <c r="O399" s="5">
        <v>1</v>
      </c>
      <c r="P399" s="10">
        <v>177.6</v>
      </c>
      <c r="Q399" s="10">
        <v>187.4</v>
      </c>
      <c r="R399" s="4">
        <v>139.30000000000001</v>
      </c>
      <c r="S399" s="4">
        <v>98.4</v>
      </c>
      <c r="T399" s="9">
        <v>98.113</v>
      </c>
    </row>
    <row r="400" spans="1:20" x14ac:dyDescent="0.25">
      <c r="A400" t="s">
        <v>334</v>
      </c>
      <c r="B400" s="2">
        <v>37225</v>
      </c>
      <c r="C400" s="4">
        <v>44.1</v>
      </c>
      <c r="D400" s="4">
        <v>49.1</v>
      </c>
      <c r="E400" s="4">
        <v>38.9</v>
      </c>
      <c r="F400" s="4">
        <v>48.2</v>
      </c>
      <c r="G400" s="5">
        <v>131160</v>
      </c>
      <c r="H400" s="3">
        <v>14.72</v>
      </c>
      <c r="I400" s="4">
        <v>56711</v>
      </c>
      <c r="J400" s="5">
        <v>256669</v>
      </c>
      <c r="K400" s="9">
        <v>87.161199999999994</v>
      </c>
      <c r="L400" s="5">
        <v>134</v>
      </c>
      <c r="M400" s="5">
        <v>163604</v>
      </c>
      <c r="N400" s="5">
        <v>167611</v>
      </c>
      <c r="O400" s="5">
        <v>1</v>
      </c>
      <c r="P400" s="10">
        <v>177.5</v>
      </c>
      <c r="Q400" s="10">
        <v>188.1</v>
      </c>
      <c r="R400" s="4">
        <v>139.4</v>
      </c>
      <c r="S400" s="4">
        <v>97.9</v>
      </c>
      <c r="T400" s="9">
        <v>98.275000000000006</v>
      </c>
    </row>
    <row r="401" spans="1:20" x14ac:dyDescent="0.25">
      <c r="A401" t="s">
        <v>335</v>
      </c>
      <c r="B401" s="2">
        <v>37256</v>
      </c>
      <c r="C401" s="4">
        <v>45.3</v>
      </c>
      <c r="D401" s="4">
        <v>51.4</v>
      </c>
      <c r="E401" s="4">
        <v>37.6</v>
      </c>
      <c r="F401" s="4">
        <v>49.7</v>
      </c>
      <c r="G401" s="5">
        <v>130989</v>
      </c>
      <c r="H401" s="3">
        <v>14.75</v>
      </c>
      <c r="I401" s="4">
        <v>56068.7</v>
      </c>
      <c r="J401" s="5">
        <v>259388</v>
      </c>
      <c r="K401" s="9">
        <v>87.176400000000001</v>
      </c>
      <c r="L401" s="5">
        <v>131</v>
      </c>
      <c r="M401" s="5">
        <v>165550</v>
      </c>
      <c r="N401" s="5">
        <v>161569</v>
      </c>
      <c r="O401" s="5">
        <v>-1</v>
      </c>
      <c r="P401" s="10">
        <v>177.4</v>
      </c>
      <c r="Q401" s="10">
        <v>188.4</v>
      </c>
      <c r="R401" s="4">
        <v>139.6</v>
      </c>
      <c r="S401" s="4">
        <v>97.9</v>
      </c>
      <c r="T401" s="9">
        <v>98.541200000000003</v>
      </c>
    </row>
    <row r="402" spans="1:20" x14ac:dyDescent="0.25">
      <c r="A402" t="s">
        <v>336</v>
      </c>
      <c r="B402" s="2">
        <v>37287</v>
      </c>
      <c r="C402" s="4">
        <v>47.5</v>
      </c>
      <c r="D402" s="4">
        <v>55.2</v>
      </c>
      <c r="E402" s="4">
        <v>39.200000000000003</v>
      </c>
      <c r="F402" s="4">
        <v>48.8</v>
      </c>
      <c r="G402" s="5">
        <v>130847</v>
      </c>
      <c r="H402" s="3">
        <v>14.76</v>
      </c>
      <c r="I402" s="4">
        <v>55939</v>
      </c>
      <c r="J402" s="5">
        <v>259417</v>
      </c>
      <c r="K402" s="9">
        <v>87.715199999999996</v>
      </c>
      <c r="L402" s="5">
        <v>142</v>
      </c>
      <c r="M402" s="5">
        <v>162536</v>
      </c>
      <c r="N402" s="5">
        <v>166232</v>
      </c>
      <c r="O402" s="5">
        <v>-1</v>
      </c>
      <c r="P402" s="10">
        <v>177.7</v>
      </c>
      <c r="Q402" s="10">
        <v>188.7</v>
      </c>
      <c r="R402" s="4">
        <v>139.4</v>
      </c>
      <c r="S402" s="4">
        <v>97.6</v>
      </c>
      <c r="T402" s="9">
        <v>98.8553</v>
      </c>
    </row>
    <row r="403" spans="1:20" x14ac:dyDescent="0.25">
      <c r="A403" t="s">
        <v>337</v>
      </c>
      <c r="B403" s="2">
        <v>37315</v>
      </c>
      <c r="C403" s="4">
        <v>50.7</v>
      </c>
      <c r="D403" s="4">
        <v>60.7</v>
      </c>
      <c r="E403" s="4">
        <v>39.700000000000003</v>
      </c>
      <c r="F403" s="4">
        <v>52.7</v>
      </c>
      <c r="G403" s="5">
        <v>130714</v>
      </c>
      <c r="H403" s="3">
        <v>14.78</v>
      </c>
      <c r="I403" s="4">
        <v>55717</v>
      </c>
      <c r="J403" s="5">
        <v>260155</v>
      </c>
      <c r="K403" s="9">
        <v>87.727500000000006</v>
      </c>
      <c r="L403" s="5">
        <v>152</v>
      </c>
      <c r="M403" s="5">
        <v>171456</v>
      </c>
      <c r="N403" s="5">
        <v>169074</v>
      </c>
      <c r="O403" s="5">
        <v>-1</v>
      </c>
      <c r="P403" s="10">
        <v>178</v>
      </c>
      <c r="Q403" s="10">
        <v>189.1</v>
      </c>
      <c r="R403" s="4">
        <v>139.5</v>
      </c>
      <c r="S403" s="4">
        <v>97.3</v>
      </c>
      <c r="T403" s="9">
        <v>99.155299999999997</v>
      </c>
    </row>
    <row r="404" spans="1:20" x14ac:dyDescent="0.25">
      <c r="A404" t="s">
        <v>338</v>
      </c>
      <c r="B404" s="2">
        <v>37346</v>
      </c>
      <c r="C404" s="4">
        <v>52.4</v>
      </c>
      <c r="D404" s="4">
        <v>63.8</v>
      </c>
      <c r="E404" s="4">
        <v>41.4</v>
      </c>
      <c r="F404" s="4">
        <v>52.8</v>
      </c>
      <c r="G404" s="5">
        <v>130695</v>
      </c>
      <c r="H404" s="3">
        <v>14.82</v>
      </c>
      <c r="I404" s="4">
        <v>55924.7</v>
      </c>
      <c r="J404" s="5">
        <v>259509</v>
      </c>
      <c r="K404" s="9">
        <v>88.413200000000003</v>
      </c>
      <c r="L404" s="5">
        <v>137</v>
      </c>
      <c r="M404" s="5">
        <v>168201</v>
      </c>
      <c r="N404" s="5">
        <v>170622</v>
      </c>
      <c r="O404" s="5">
        <v>-1</v>
      </c>
      <c r="P404" s="10">
        <v>178.5</v>
      </c>
      <c r="Q404" s="10">
        <v>189.2</v>
      </c>
      <c r="R404" s="4">
        <v>139.4</v>
      </c>
      <c r="S404" s="4">
        <v>97.4</v>
      </c>
      <c r="T404" s="9">
        <v>99.374899999999997</v>
      </c>
    </row>
    <row r="405" spans="1:20" x14ac:dyDescent="0.25">
      <c r="A405" t="s">
        <v>339</v>
      </c>
      <c r="B405" s="2">
        <v>37376</v>
      </c>
      <c r="C405" s="4">
        <v>52.4</v>
      </c>
      <c r="D405" s="4">
        <v>59.9</v>
      </c>
      <c r="E405" s="4">
        <v>43</v>
      </c>
      <c r="F405" s="4">
        <v>53.5</v>
      </c>
      <c r="G405" s="5">
        <v>130615</v>
      </c>
      <c r="H405" s="3">
        <v>14.84</v>
      </c>
      <c r="I405" s="4">
        <v>57957.7</v>
      </c>
      <c r="J405" s="5">
        <v>260674</v>
      </c>
      <c r="K405" s="9">
        <v>88.811800000000005</v>
      </c>
      <c r="L405" s="5">
        <v>133</v>
      </c>
      <c r="M405" s="5">
        <v>171448</v>
      </c>
      <c r="N405" s="5">
        <v>165496</v>
      </c>
      <c r="O405" s="5">
        <v>-1</v>
      </c>
      <c r="P405" s="10">
        <v>179.3</v>
      </c>
      <c r="Q405" s="10">
        <v>189.7</v>
      </c>
      <c r="R405" s="4">
        <v>139.30000000000001</v>
      </c>
      <c r="S405" s="4">
        <v>97.7</v>
      </c>
      <c r="T405" s="9">
        <v>99.462100000000007</v>
      </c>
    </row>
    <row r="406" spans="1:20" x14ac:dyDescent="0.25">
      <c r="A406" t="s">
        <v>340</v>
      </c>
      <c r="B406" s="2">
        <v>37407</v>
      </c>
      <c r="C406" s="4">
        <v>53.1</v>
      </c>
      <c r="D406" s="4">
        <v>61.8</v>
      </c>
      <c r="E406" s="4">
        <v>43.8</v>
      </c>
      <c r="F406" s="4">
        <v>54.8</v>
      </c>
      <c r="G406" s="5">
        <v>130607</v>
      </c>
      <c r="H406" s="3">
        <v>14.88</v>
      </c>
      <c r="I406" s="4">
        <v>58182.2</v>
      </c>
      <c r="J406" s="5">
        <v>260428</v>
      </c>
      <c r="K406" s="9">
        <v>89.194400000000002</v>
      </c>
      <c r="L406" s="5">
        <v>147</v>
      </c>
      <c r="M406" s="5">
        <v>172530</v>
      </c>
      <c r="N406" s="5">
        <v>172505</v>
      </c>
      <c r="O406" s="5">
        <v>-1</v>
      </c>
      <c r="P406" s="10">
        <v>179.5</v>
      </c>
      <c r="Q406" s="10">
        <v>190</v>
      </c>
      <c r="R406" s="4">
        <v>139.19999999999999</v>
      </c>
      <c r="S406" s="4">
        <v>97.7</v>
      </c>
      <c r="T406" s="9">
        <v>99.404399999999995</v>
      </c>
    </row>
    <row r="407" spans="1:20" x14ac:dyDescent="0.25">
      <c r="A407" t="s">
        <v>341</v>
      </c>
      <c r="B407" s="2">
        <v>37437</v>
      </c>
      <c r="C407" s="4">
        <v>53.6</v>
      </c>
      <c r="D407" s="4">
        <v>61.2</v>
      </c>
      <c r="E407" s="4">
        <v>43.2</v>
      </c>
      <c r="F407" s="4">
        <v>52.5</v>
      </c>
      <c r="G407" s="5">
        <v>130664</v>
      </c>
      <c r="H407" s="3">
        <v>14.94</v>
      </c>
      <c r="I407" s="4">
        <v>58771.9</v>
      </c>
      <c r="J407" s="5">
        <v>260484</v>
      </c>
      <c r="K407" s="9">
        <v>90.048699999999997</v>
      </c>
      <c r="L407" s="5">
        <v>143</v>
      </c>
      <c r="M407" s="5">
        <v>165920</v>
      </c>
      <c r="N407" s="5">
        <v>166478</v>
      </c>
      <c r="O407" s="5">
        <v>-1</v>
      </c>
      <c r="P407" s="10">
        <v>179.6</v>
      </c>
      <c r="Q407" s="10">
        <v>190.2</v>
      </c>
      <c r="R407" s="4">
        <v>139.30000000000001</v>
      </c>
      <c r="S407" s="4">
        <v>97.9</v>
      </c>
      <c r="T407" s="9">
        <v>99.204800000000006</v>
      </c>
    </row>
    <row r="408" spans="1:20" x14ac:dyDescent="0.25">
      <c r="A408" t="s">
        <v>342</v>
      </c>
      <c r="B408" s="2">
        <v>37468</v>
      </c>
      <c r="C408" s="4">
        <v>50.2</v>
      </c>
      <c r="D408" s="4">
        <v>51.9</v>
      </c>
      <c r="E408" s="4">
        <v>42.7</v>
      </c>
      <c r="F408" s="4">
        <v>50.4</v>
      </c>
      <c r="G408" s="5">
        <v>130579</v>
      </c>
      <c r="H408" s="3">
        <v>14.98</v>
      </c>
      <c r="I408" s="4">
        <v>59129</v>
      </c>
      <c r="J408" s="5">
        <v>260790</v>
      </c>
      <c r="K408" s="9">
        <v>89.836600000000004</v>
      </c>
      <c r="L408" s="5">
        <v>138</v>
      </c>
      <c r="M408" s="5">
        <v>174903</v>
      </c>
      <c r="N408" s="5">
        <v>168070</v>
      </c>
      <c r="O408" s="5">
        <v>-1</v>
      </c>
      <c r="P408" s="10">
        <v>180</v>
      </c>
      <c r="Q408" s="10">
        <v>190.5</v>
      </c>
      <c r="R408" s="4">
        <v>138.80000000000001</v>
      </c>
      <c r="S408" s="4">
        <v>98.3</v>
      </c>
      <c r="T408" s="9">
        <v>98.9148</v>
      </c>
    </row>
    <row r="409" spans="1:20" x14ac:dyDescent="0.25">
      <c r="A409" t="s">
        <v>343</v>
      </c>
      <c r="B409" s="2">
        <v>37499</v>
      </c>
      <c r="C409" s="4">
        <v>50.3</v>
      </c>
      <c r="D409" s="4">
        <v>50.6</v>
      </c>
      <c r="E409" s="4">
        <v>45.4</v>
      </c>
      <c r="F409" s="4">
        <v>50.9</v>
      </c>
      <c r="G409" s="5">
        <v>130564</v>
      </c>
      <c r="H409" s="3">
        <v>15.02</v>
      </c>
      <c r="I409" s="4">
        <v>59173.4</v>
      </c>
      <c r="J409" s="5">
        <v>260243</v>
      </c>
      <c r="K409" s="9">
        <v>89.854299999999995</v>
      </c>
      <c r="L409" s="5">
        <v>136</v>
      </c>
      <c r="M409" s="5">
        <v>177422</v>
      </c>
      <c r="N409" s="5">
        <v>175485</v>
      </c>
      <c r="O409" s="5">
        <v>-1</v>
      </c>
      <c r="P409" s="10">
        <v>180.5</v>
      </c>
      <c r="Q409" s="10">
        <v>191.1</v>
      </c>
      <c r="R409" s="4">
        <v>138.69999999999999</v>
      </c>
      <c r="S409" s="4">
        <v>98.6</v>
      </c>
      <c r="T409" s="9">
        <v>98.605199999999996</v>
      </c>
    </row>
    <row r="410" spans="1:20" x14ac:dyDescent="0.25">
      <c r="A410" t="s">
        <v>344</v>
      </c>
      <c r="B410" s="2">
        <v>37529</v>
      </c>
      <c r="C410" s="4">
        <v>50.5</v>
      </c>
      <c r="D410" s="4">
        <v>52.9</v>
      </c>
      <c r="E410" s="4">
        <v>43.8</v>
      </c>
      <c r="F410" s="4">
        <v>52.3</v>
      </c>
      <c r="G410" s="5">
        <v>130504</v>
      </c>
      <c r="H410" s="3">
        <v>15.07</v>
      </c>
      <c r="I410" s="4">
        <v>58638.6</v>
      </c>
      <c r="J410" s="5">
        <v>260320</v>
      </c>
      <c r="K410" s="9">
        <v>89.944800000000001</v>
      </c>
      <c r="L410" s="5">
        <v>150</v>
      </c>
      <c r="M410" s="5">
        <v>167606</v>
      </c>
      <c r="N410" s="5">
        <v>169706</v>
      </c>
      <c r="O410" s="5">
        <v>-1</v>
      </c>
      <c r="P410" s="10">
        <v>180.8</v>
      </c>
      <c r="Q410" s="10">
        <v>191.3</v>
      </c>
      <c r="R410" s="4">
        <v>139</v>
      </c>
      <c r="S410" s="4">
        <v>98.9</v>
      </c>
      <c r="T410" s="9">
        <v>98.3172</v>
      </c>
    </row>
    <row r="411" spans="1:20" x14ac:dyDescent="0.25">
      <c r="A411" t="s">
        <v>345</v>
      </c>
      <c r="B411" s="2">
        <v>37560</v>
      </c>
      <c r="C411" s="4">
        <v>49</v>
      </c>
      <c r="D411" s="4">
        <v>52.1</v>
      </c>
      <c r="E411" s="4">
        <v>42</v>
      </c>
      <c r="F411" s="4">
        <v>51.4</v>
      </c>
      <c r="G411" s="5">
        <v>130629</v>
      </c>
      <c r="H411" s="3">
        <v>15.12</v>
      </c>
      <c r="I411" s="4">
        <v>58065.5</v>
      </c>
      <c r="J411" s="5">
        <v>261761</v>
      </c>
      <c r="K411" s="9">
        <v>89.662999999999997</v>
      </c>
      <c r="L411" s="5">
        <v>137</v>
      </c>
      <c r="M411" s="5">
        <v>168370</v>
      </c>
      <c r="N411" s="5">
        <v>171481</v>
      </c>
      <c r="O411" s="5">
        <v>-1</v>
      </c>
      <c r="P411" s="10">
        <v>181.2</v>
      </c>
      <c r="Q411" s="10">
        <v>191.5</v>
      </c>
      <c r="R411" s="4">
        <v>139.19999999999999</v>
      </c>
      <c r="S411" s="4">
        <v>98.8</v>
      </c>
      <c r="T411" s="9">
        <v>98.084599999999995</v>
      </c>
    </row>
    <row r="412" spans="1:20" x14ac:dyDescent="0.25">
      <c r="A412" t="s">
        <v>346</v>
      </c>
      <c r="B412" s="2">
        <v>37590</v>
      </c>
      <c r="C412" s="4">
        <v>48.5</v>
      </c>
      <c r="D412" s="4">
        <v>49.9</v>
      </c>
      <c r="E412" s="4">
        <v>43.1</v>
      </c>
      <c r="F412" s="4">
        <v>52.9</v>
      </c>
      <c r="G412" s="5">
        <v>130639</v>
      </c>
      <c r="H412" s="3">
        <v>15.15</v>
      </c>
      <c r="I412" s="4">
        <v>58815.199999999997</v>
      </c>
      <c r="J412" s="5">
        <v>263429</v>
      </c>
      <c r="K412" s="9">
        <v>90.120800000000003</v>
      </c>
      <c r="L412" s="5">
        <v>146</v>
      </c>
      <c r="M412" s="5">
        <v>170010</v>
      </c>
      <c r="N412" s="5">
        <v>178300</v>
      </c>
      <c r="O412" s="5">
        <v>-1</v>
      </c>
      <c r="P412" s="10">
        <v>181.5</v>
      </c>
      <c r="Q412" s="10">
        <v>191.9</v>
      </c>
      <c r="R412" s="4">
        <v>139</v>
      </c>
      <c r="S412" s="4">
        <v>99</v>
      </c>
      <c r="T412" s="9">
        <v>97.927800000000005</v>
      </c>
    </row>
    <row r="413" spans="1:20" x14ac:dyDescent="0.25">
      <c r="A413" t="s">
        <v>347</v>
      </c>
      <c r="B413" s="2">
        <v>37621</v>
      </c>
      <c r="C413" s="4">
        <v>51.6</v>
      </c>
      <c r="D413" s="4">
        <v>58.7</v>
      </c>
      <c r="E413" s="4">
        <v>45.2</v>
      </c>
      <c r="F413" s="4">
        <v>52.3</v>
      </c>
      <c r="G413" s="5">
        <v>130481</v>
      </c>
      <c r="H413" s="3">
        <v>15.21</v>
      </c>
      <c r="I413" s="4">
        <v>56789</v>
      </c>
      <c r="J413" s="5">
        <v>264282</v>
      </c>
      <c r="K413" s="9">
        <v>89.689400000000006</v>
      </c>
      <c r="L413" s="5">
        <v>149</v>
      </c>
      <c r="M413" s="5">
        <v>163578</v>
      </c>
      <c r="N413" s="5">
        <v>175962</v>
      </c>
      <c r="O413" s="5">
        <v>-1</v>
      </c>
      <c r="P413" s="10">
        <v>181.8</v>
      </c>
      <c r="Q413" s="10">
        <v>192.1</v>
      </c>
      <c r="R413" s="4">
        <v>138.80000000000001</v>
      </c>
      <c r="S413" s="4">
        <v>98.9</v>
      </c>
      <c r="T413" s="9">
        <v>97.816100000000006</v>
      </c>
    </row>
    <row r="414" spans="1:20" x14ac:dyDescent="0.25">
      <c r="A414" t="s">
        <v>348</v>
      </c>
      <c r="B414" s="2">
        <v>37652</v>
      </c>
      <c r="C414" s="4">
        <v>51.3</v>
      </c>
      <c r="D414" s="4">
        <v>58.2</v>
      </c>
      <c r="E414" s="4">
        <v>44.2</v>
      </c>
      <c r="F414" s="4">
        <v>53.3</v>
      </c>
      <c r="G414" s="5">
        <v>130575</v>
      </c>
      <c r="H414" s="3">
        <v>15.22</v>
      </c>
      <c r="I414" s="4">
        <v>58068.1</v>
      </c>
      <c r="J414" s="5">
        <v>264260</v>
      </c>
      <c r="K414" s="9">
        <v>90.294300000000007</v>
      </c>
      <c r="L414" s="5">
        <v>154</v>
      </c>
      <c r="M414" s="5">
        <v>168850</v>
      </c>
      <c r="N414" s="5">
        <v>173534</v>
      </c>
      <c r="O414" s="5">
        <v>-1</v>
      </c>
      <c r="P414" s="10">
        <v>182.6</v>
      </c>
      <c r="Q414" s="10">
        <v>192.4</v>
      </c>
      <c r="R414" s="4">
        <v>139</v>
      </c>
      <c r="S414" s="4">
        <v>99</v>
      </c>
      <c r="T414" s="9">
        <v>97.7286</v>
      </c>
    </row>
    <row r="415" spans="1:20" x14ac:dyDescent="0.25">
      <c r="A415" t="s">
        <v>349</v>
      </c>
      <c r="B415" s="2">
        <v>37680</v>
      </c>
      <c r="C415" s="4">
        <v>48.8</v>
      </c>
      <c r="D415" s="4">
        <v>51.9</v>
      </c>
      <c r="E415" s="4">
        <v>43</v>
      </c>
      <c r="F415" s="4">
        <v>52.6</v>
      </c>
      <c r="G415" s="5">
        <v>130422</v>
      </c>
      <c r="H415" s="3">
        <v>15.29</v>
      </c>
      <c r="I415" s="4">
        <v>58845.7</v>
      </c>
      <c r="J415" s="5">
        <v>261006</v>
      </c>
      <c r="K415" s="9">
        <v>90.547700000000006</v>
      </c>
      <c r="L415" s="5">
        <v>136</v>
      </c>
      <c r="M415" s="5">
        <v>173222</v>
      </c>
      <c r="N415" s="5">
        <v>179068</v>
      </c>
      <c r="O415" s="5">
        <v>-1</v>
      </c>
      <c r="P415" s="10">
        <v>183.6</v>
      </c>
      <c r="Q415" s="10">
        <v>192.5</v>
      </c>
      <c r="R415" s="4">
        <v>139</v>
      </c>
      <c r="S415" s="4">
        <v>99.6</v>
      </c>
      <c r="T415" s="9">
        <v>97.680599999999998</v>
      </c>
    </row>
    <row r="416" spans="1:20" x14ac:dyDescent="0.25">
      <c r="A416" t="s">
        <v>350</v>
      </c>
      <c r="B416" s="2">
        <v>37711</v>
      </c>
      <c r="C416" s="4">
        <v>46.3</v>
      </c>
      <c r="D416" s="4">
        <v>47.2</v>
      </c>
      <c r="E416" s="4">
        <v>42.3</v>
      </c>
      <c r="F416" s="4">
        <v>49.1</v>
      </c>
      <c r="G416" s="5">
        <v>130212</v>
      </c>
      <c r="H416" s="3">
        <v>15.29</v>
      </c>
      <c r="I416" s="4">
        <v>59077.3</v>
      </c>
      <c r="J416" s="5">
        <v>264677</v>
      </c>
      <c r="K416" s="9">
        <v>90.358699999999999</v>
      </c>
      <c r="L416" s="5">
        <v>144</v>
      </c>
      <c r="M416" s="5">
        <v>173113</v>
      </c>
      <c r="N416" s="5">
        <v>175683</v>
      </c>
      <c r="O416" s="5">
        <v>-1</v>
      </c>
      <c r="P416" s="10">
        <v>183.9</v>
      </c>
      <c r="Q416" s="10">
        <v>192.5</v>
      </c>
      <c r="R416" s="4">
        <v>139.80000000000001</v>
      </c>
      <c r="S416" s="4">
        <v>99.5</v>
      </c>
      <c r="T416" s="9">
        <v>97.715400000000002</v>
      </c>
    </row>
    <row r="417" spans="1:20" x14ac:dyDescent="0.25">
      <c r="A417" t="s">
        <v>351</v>
      </c>
      <c r="B417" s="2">
        <v>37741</v>
      </c>
      <c r="C417" s="4">
        <v>46.1</v>
      </c>
      <c r="D417" s="4">
        <v>47.2</v>
      </c>
      <c r="E417" s="4">
        <v>43.1</v>
      </c>
      <c r="F417" s="4">
        <v>50.1</v>
      </c>
      <c r="G417" s="5">
        <v>130167</v>
      </c>
      <c r="H417" s="3">
        <v>15.27</v>
      </c>
      <c r="I417" s="4">
        <v>58572.7</v>
      </c>
      <c r="J417" s="5">
        <v>265566</v>
      </c>
      <c r="K417" s="9">
        <v>89.655299999999997</v>
      </c>
      <c r="L417" s="5">
        <v>137</v>
      </c>
      <c r="M417" s="5">
        <v>169571</v>
      </c>
      <c r="N417" s="5">
        <v>181195</v>
      </c>
      <c r="O417" s="5">
        <v>-1</v>
      </c>
      <c r="P417" s="10">
        <v>183.2</v>
      </c>
      <c r="Q417" s="10">
        <v>192.5</v>
      </c>
      <c r="R417" s="4">
        <v>139.1</v>
      </c>
      <c r="S417" s="4">
        <v>99.2</v>
      </c>
      <c r="T417" s="9">
        <v>97.858199999999997</v>
      </c>
    </row>
    <row r="418" spans="1:20" x14ac:dyDescent="0.25">
      <c r="A418" t="s">
        <v>352</v>
      </c>
      <c r="B418" s="2">
        <v>37772</v>
      </c>
      <c r="C418" s="4">
        <v>49</v>
      </c>
      <c r="D418" s="4">
        <v>53.4</v>
      </c>
      <c r="E418" s="4">
        <v>45.7</v>
      </c>
      <c r="F418" s="4">
        <v>52.8</v>
      </c>
      <c r="G418" s="5">
        <v>130156</v>
      </c>
      <c r="H418" s="3">
        <v>15.33</v>
      </c>
      <c r="I418" s="4">
        <v>58314.1</v>
      </c>
      <c r="J418" s="5">
        <v>269265</v>
      </c>
      <c r="K418" s="9">
        <v>89.697800000000001</v>
      </c>
      <c r="L418" s="5">
        <v>146</v>
      </c>
      <c r="M418" s="5">
        <v>170965</v>
      </c>
      <c r="N418" s="5">
        <v>186448</v>
      </c>
      <c r="O418" s="5">
        <v>-1</v>
      </c>
      <c r="P418" s="10">
        <v>182.9</v>
      </c>
      <c r="Q418" s="10">
        <v>192.9</v>
      </c>
      <c r="R418" s="4">
        <v>139.19999999999999</v>
      </c>
      <c r="S418" s="4">
        <v>99.4</v>
      </c>
      <c r="T418" s="9">
        <v>98.103399999999993</v>
      </c>
    </row>
    <row r="419" spans="1:20" x14ac:dyDescent="0.25">
      <c r="A419" t="s">
        <v>353</v>
      </c>
      <c r="B419" s="2">
        <v>37802</v>
      </c>
      <c r="C419" s="4">
        <v>49</v>
      </c>
      <c r="D419" s="4">
        <v>53.6</v>
      </c>
      <c r="E419" s="4">
        <v>42</v>
      </c>
      <c r="F419" s="4">
        <v>54.3</v>
      </c>
      <c r="G419" s="5">
        <v>130166</v>
      </c>
      <c r="H419" s="3">
        <v>15.36</v>
      </c>
      <c r="I419" s="4">
        <v>60582.2</v>
      </c>
      <c r="J419" s="5">
        <v>271893</v>
      </c>
      <c r="K419" s="9">
        <v>89.731800000000007</v>
      </c>
      <c r="L419" s="5">
        <v>156</v>
      </c>
      <c r="M419" s="5">
        <v>174100</v>
      </c>
      <c r="N419" s="5">
        <v>179593</v>
      </c>
      <c r="O419" s="5">
        <v>-1</v>
      </c>
      <c r="P419" s="10">
        <v>183.1</v>
      </c>
      <c r="Q419" s="10">
        <v>193</v>
      </c>
      <c r="R419" s="4">
        <v>139.30000000000001</v>
      </c>
      <c r="S419" s="4">
        <v>99.3</v>
      </c>
      <c r="T419" s="9">
        <v>98.4161</v>
      </c>
    </row>
    <row r="420" spans="1:20" x14ac:dyDescent="0.25">
      <c r="A420" t="s">
        <v>354</v>
      </c>
      <c r="B420" s="2">
        <v>37833</v>
      </c>
      <c r="C420" s="4">
        <v>51</v>
      </c>
      <c r="D420" s="4">
        <v>56.8</v>
      </c>
      <c r="E420" s="4">
        <v>46.3</v>
      </c>
      <c r="F420" s="4">
        <v>57.3</v>
      </c>
      <c r="G420" s="5">
        <v>130189</v>
      </c>
      <c r="H420" s="3">
        <v>15.4</v>
      </c>
      <c r="I420" s="4">
        <v>60695.7</v>
      </c>
      <c r="J420" s="5">
        <v>273322</v>
      </c>
      <c r="K420" s="9">
        <v>90.265199999999993</v>
      </c>
      <c r="L420" s="5">
        <v>158</v>
      </c>
      <c r="M420" s="5">
        <v>173679</v>
      </c>
      <c r="N420" s="5">
        <v>182476</v>
      </c>
      <c r="O420" s="5">
        <v>-1</v>
      </c>
      <c r="P420" s="10">
        <v>183.7</v>
      </c>
      <c r="Q420" s="10">
        <v>193.4</v>
      </c>
      <c r="R420" s="4">
        <v>139.4</v>
      </c>
      <c r="S420" s="4">
        <v>99.4</v>
      </c>
      <c r="T420" s="9">
        <v>98.7727</v>
      </c>
    </row>
    <row r="421" spans="1:20" x14ac:dyDescent="0.25">
      <c r="A421" t="s">
        <v>355</v>
      </c>
      <c r="B421" s="2">
        <v>37864</v>
      </c>
      <c r="C421" s="4">
        <v>53.2</v>
      </c>
      <c r="D421" s="4">
        <v>61.1</v>
      </c>
      <c r="E421" s="4">
        <v>43.1</v>
      </c>
      <c r="F421" s="4">
        <v>59.1</v>
      </c>
      <c r="G421" s="5">
        <v>130148</v>
      </c>
      <c r="H421" s="3">
        <v>15.42</v>
      </c>
      <c r="I421" s="4">
        <v>59170.3</v>
      </c>
      <c r="J421" s="5">
        <v>274733</v>
      </c>
      <c r="K421" s="9">
        <v>90.035799999999995</v>
      </c>
      <c r="L421" s="5">
        <v>153</v>
      </c>
      <c r="M421" s="5">
        <v>173625</v>
      </c>
      <c r="N421" s="5">
        <v>202078</v>
      </c>
      <c r="O421" s="5">
        <v>-1</v>
      </c>
      <c r="P421" s="10">
        <v>184.5</v>
      </c>
      <c r="Q421" s="10">
        <v>193.6</v>
      </c>
      <c r="R421" s="4">
        <v>139.69999999999999</v>
      </c>
      <c r="S421" s="4">
        <v>99.6</v>
      </c>
      <c r="T421" s="9">
        <v>99.161000000000001</v>
      </c>
    </row>
    <row r="422" spans="1:20" x14ac:dyDescent="0.25">
      <c r="A422" t="s">
        <v>356</v>
      </c>
      <c r="B422" s="2">
        <v>37894</v>
      </c>
      <c r="C422" s="4">
        <v>52.4</v>
      </c>
      <c r="D422" s="4">
        <v>60.8</v>
      </c>
      <c r="E422" s="4">
        <v>43.4</v>
      </c>
      <c r="F422" s="4">
        <v>57.6</v>
      </c>
      <c r="G422" s="5">
        <v>130250</v>
      </c>
      <c r="H422" s="3">
        <v>15.42</v>
      </c>
      <c r="I422" s="4">
        <v>61040.9</v>
      </c>
      <c r="J422" s="5">
        <v>273090</v>
      </c>
      <c r="K422" s="9">
        <v>90.549199999999999</v>
      </c>
      <c r="L422" s="5">
        <v>162</v>
      </c>
      <c r="M422" s="5">
        <v>178156</v>
      </c>
      <c r="N422" s="5">
        <v>174872</v>
      </c>
      <c r="O422" s="5">
        <v>-1</v>
      </c>
      <c r="P422" s="10">
        <v>185.1</v>
      </c>
      <c r="Q422" s="10">
        <v>193.7</v>
      </c>
      <c r="R422" s="4">
        <v>139.6</v>
      </c>
      <c r="S422" s="4">
        <v>99.9</v>
      </c>
      <c r="T422" s="9">
        <v>99.570300000000003</v>
      </c>
    </row>
    <row r="423" spans="1:20" x14ac:dyDescent="0.25">
      <c r="A423" t="s">
        <v>357</v>
      </c>
      <c r="B423" s="2">
        <v>37925</v>
      </c>
      <c r="C423" s="4">
        <v>55.2</v>
      </c>
      <c r="D423" s="4">
        <v>64.400000000000006</v>
      </c>
      <c r="E423" s="4">
        <v>45.6</v>
      </c>
      <c r="F423" s="4">
        <v>58.7</v>
      </c>
      <c r="G423" s="5">
        <v>130446</v>
      </c>
      <c r="H423" s="3">
        <v>15.43</v>
      </c>
      <c r="I423" s="4">
        <v>62203.1</v>
      </c>
      <c r="J423" s="5">
        <v>274600</v>
      </c>
      <c r="K423" s="9">
        <v>90.613699999999994</v>
      </c>
      <c r="L423" s="5">
        <v>164</v>
      </c>
      <c r="M423" s="5">
        <v>183646</v>
      </c>
      <c r="N423" s="5">
        <v>189228</v>
      </c>
      <c r="O423" s="5">
        <v>-1</v>
      </c>
      <c r="P423" s="10">
        <v>184.9</v>
      </c>
      <c r="Q423" s="10">
        <v>194</v>
      </c>
      <c r="R423" s="4">
        <v>140</v>
      </c>
      <c r="S423" s="4">
        <v>100.2</v>
      </c>
      <c r="T423" s="9">
        <v>99.978200000000001</v>
      </c>
    </row>
    <row r="424" spans="1:20" x14ac:dyDescent="0.25">
      <c r="A424" t="s">
        <v>358</v>
      </c>
      <c r="B424" s="2">
        <v>37955</v>
      </c>
      <c r="C424" s="4">
        <v>58.4</v>
      </c>
      <c r="D424" s="4">
        <v>69.099999999999994</v>
      </c>
      <c r="E424" s="4">
        <v>49.7</v>
      </c>
      <c r="F424" s="4">
        <v>57.5</v>
      </c>
      <c r="G424" s="5">
        <v>130462</v>
      </c>
      <c r="H424" s="3">
        <v>15.47</v>
      </c>
      <c r="I424" s="4">
        <v>64665.2</v>
      </c>
      <c r="J424" s="5">
        <v>276554</v>
      </c>
      <c r="K424" s="9">
        <v>91.304100000000005</v>
      </c>
      <c r="L424" s="5">
        <v>174</v>
      </c>
      <c r="M424" s="5">
        <v>182037</v>
      </c>
      <c r="N424" s="5">
        <v>179630</v>
      </c>
      <c r="O424" s="5">
        <v>-1</v>
      </c>
      <c r="P424" s="10">
        <v>185</v>
      </c>
      <c r="Q424" s="10">
        <v>194</v>
      </c>
      <c r="R424" s="4">
        <v>140</v>
      </c>
      <c r="S424" s="4">
        <v>100.7</v>
      </c>
      <c r="T424" s="9">
        <v>100.34910000000001</v>
      </c>
    </row>
    <row r="425" spans="1:20" x14ac:dyDescent="0.25">
      <c r="A425" t="s">
        <v>359</v>
      </c>
      <c r="B425" s="2">
        <v>37986</v>
      </c>
      <c r="C425" s="4">
        <v>60.1</v>
      </c>
      <c r="D425" s="4">
        <v>71.3</v>
      </c>
      <c r="E425" s="4">
        <v>45.9</v>
      </c>
      <c r="F425" s="4">
        <v>56.8</v>
      </c>
      <c r="G425" s="5">
        <v>130586</v>
      </c>
      <c r="H425" s="3">
        <v>15.47</v>
      </c>
      <c r="I425" s="4">
        <v>63535.8</v>
      </c>
      <c r="J425" s="5">
        <v>276453</v>
      </c>
      <c r="K425" s="9">
        <v>91.201400000000007</v>
      </c>
      <c r="L425" s="5">
        <v>171</v>
      </c>
      <c r="M425" s="5">
        <v>181322</v>
      </c>
      <c r="N425" s="5">
        <v>189417</v>
      </c>
      <c r="O425" s="5">
        <v>-1</v>
      </c>
      <c r="P425" s="10">
        <v>185.5</v>
      </c>
      <c r="Q425" s="10">
        <v>194.2</v>
      </c>
      <c r="R425" s="4">
        <v>139.9</v>
      </c>
      <c r="S425" s="4">
        <v>101.2</v>
      </c>
      <c r="T425" s="9">
        <v>100.64619999999999</v>
      </c>
    </row>
    <row r="426" spans="1:20" x14ac:dyDescent="0.25">
      <c r="A426" t="s">
        <v>360</v>
      </c>
      <c r="B426" s="2">
        <v>38017</v>
      </c>
      <c r="C426" s="4">
        <v>60.8</v>
      </c>
      <c r="D426" s="4">
        <v>70.599999999999994</v>
      </c>
      <c r="E426" s="4">
        <v>47.9</v>
      </c>
      <c r="F426" s="4">
        <v>61.2</v>
      </c>
      <c r="G426" s="5">
        <v>130747</v>
      </c>
      <c r="H426" s="3">
        <v>15.5</v>
      </c>
      <c r="I426" s="4">
        <v>62693.2</v>
      </c>
      <c r="J426" s="5">
        <v>277676</v>
      </c>
      <c r="K426" s="9">
        <v>91.443100000000001</v>
      </c>
      <c r="L426" s="5">
        <v>159</v>
      </c>
      <c r="M426" s="5">
        <v>176629</v>
      </c>
      <c r="N426" s="5">
        <v>184844</v>
      </c>
      <c r="O426" s="5">
        <v>-1</v>
      </c>
      <c r="P426" s="10">
        <v>186.3</v>
      </c>
      <c r="Q426" s="10">
        <v>194.6</v>
      </c>
      <c r="R426" s="4">
        <v>140.19999999999999</v>
      </c>
      <c r="S426" s="4">
        <v>101.6</v>
      </c>
      <c r="T426" s="9">
        <v>100.85850000000001</v>
      </c>
    </row>
    <row r="427" spans="1:20" x14ac:dyDescent="0.25">
      <c r="A427" t="s">
        <v>361</v>
      </c>
      <c r="B427" s="2">
        <v>38046</v>
      </c>
      <c r="C427" s="4">
        <v>59.9</v>
      </c>
      <c r="D427" s="4">
        <v>66.5</v>
      </c>
      <c r="E427" s="4">
        <v>49</v>
      </c>
      <c r="F427" s="4">
        <v>58</v>
      </c>
      <c r="G427" s="5">
        <v>130791</v>
      </c>
      <c r="H427" s="3">
        <v>15.54</v>
      </c>
      <c r="I427" s="4">
        <v>65852.5</v>
      </c>
      <c r="J427" s="5">
        <v>277136</v>
      </c>
      <c r="K427" s="9">
        <v>91.924499999999995</v>
      </c>
      <c r="L427" s="5">
        <v>154</v>
      </c>
      <c r="M427" s="5">
        <v>180424</v>
      </c>
      <c r="N427" s="5">
        <v>185415</v>
      </c>
      <c r="O427" s="5">
        <v>-1</v>
      </c>
      <c r="P427" s="10">
        <v>186.7</v>
      </c>
      <c r="Q427" s="10">
        <v>194.9</v>
      </c>
      <c r="R427" s="4">
        <v>139.9</v>
      </c>
      <c r="S427" s="4">
        <v>102.3</v>
      </c>
      <c r="T427" s="9">
        <v>100.97839999999999</v>
      </c>
    </row>
    <row r="428" spans="1:20" x14ac:dyDescent="0.25">
      <c r="A428" t="s">
        <v>362</v>
      </c>
      <c r="B428" s="2">
        <v>38077</v>
      </c>
      <c r="C428" s="4">
        <v>60.6</v>
      </c>
      <c r="D428" s="4">
        <v>64.599999999999994</v>
      </c>
      <c r="E428" s="4">
        <v>48</v>
      </c>
      <c r="F428" s="4">
        <v>58.3</v>
      </c>
      <c r="G428" s="5">
        <v>131123</v>
      </c>
      <c r="H428" s="3">
        <v>15.56</v>
      </c>
      <c r="I428" s="4">
        <v>67871</v>
      </c>
      <c r="J428" s="5">
        <v>281446</v>
      </c>
      <c r="K428" s="9">
        <v>91.449600000000004</v>
      </c>
      <c r="L428" s="5">
        <v>167</v>
      </c>
      <c r="M428" s="5">
        <v>191756</v>
      </c>
      <c r="N428" s="5">
        <v>190760</v>
      </c>
      <c r="O428" s="5">
        <v>-1</v>
      </c>
      <c r="P428" s="10">
        <v>187.1</v>
      </c>
      <c r="Q428" s="10">
        <v>195.5</v>
      </c>
      <c r="R428" s="4">
        <v>140.4</v>
      </c>
      <c r="S428" s="4">
        <v>102.8</v>
      </c>
      <c r="T428" s="9">
        <v>101.0254</v>
      </c>
    </row>
    <row r="429" spans="1:20" x14ac:dyDescent="0.25">
      <c r="A429" t="s">
        <v>363</v>
      </c>
      <c r="B429" s="2">
        <v>38107</v>
      </c>
      <c r="C429" s="4">
        <v>60.6</v>
      </c>
      <c r="D429" s="4">
        <v>67.099999999999994</v>
      </c>
      <c r="E429" s="4">
        <v>45.2</v>
      </c>
      <c r="F429" s="4">
        <v>59.6</v>
      </c>
      <c r="G429" s="5">
        <v>131372</v>
      </c>
      <c r="H429" s="3">
        <v>15.59</v>
      </c>
      <c r="I429" s="4">
        <v>67069.899999999994</v>
      </c>
      <c r="J429" s="5">
        <v>280165</v>
      </c>
      <c r="K429" s="9">
        <v>91.7958</v>
      </c>
      <c r="L429" s="5">
        <v>167</v>
      </c>
      <c r="M429" s="5">
        <v>184334</v>
      </c>
      <c r="N429" s="5">
        <v>192571</v>
      </c>
      <c r="O429" s="5">
        <v>-1</v>
      </c>
      <c r="P429" s="10">
        <v>187.4</v>
      </c>
      <c r="Q429" s="10">
        <v>195.9</v>
      </c>
      <c r="R429" s="4">
        <v>140.6</v>
      </c>
      <c r="S429" s="4">
        <v>103.3</v>
      </c>
      <c r="T429" s="9">
        <v>101.01009999999999</v>
      </c>
    </row>
    <row r="430" spans="1:20" x14ac:dyDescent="0.25">
      <c r="A430" t="s">
        <v>364</v>
      </c>
      <c r="B430" s="2">
        <v>38138</v>
      </c>
      <c r="C430" s="4">
        <v>61.4</v>
      </c>
      <c r="D430" s="4">
        <v>64.5</v>
      </c>
      <c r="E430" s="4">
        <v>48.8</v>
      </c>
      <c r="F430" s="4">
        <v>58.5</v>
      </c>
      <c r="G430" s="5">
        <v>131679</v>
      </c>
      <c r="H430" s="3">
        <v>15.64</v>
      </c>
      <c r="I430" s="4">
        <v>68677.399999999994</v>
      </c>
      <c r="J430" s="5">
        <v>281083</v>
      </c>
      <c r="K430" s="9">
        <v>92.494299999999996</v>
      </c>
      <c r="L430" s="5">
        <v>165</v>
      </c>
      <c r="M430" s="5">
        <v>183437</v>
      </c>
      <c r="N430" s="5">
        <v>190823</v>
      </c>
      <c r="O430" s="5">
        <v>-1</v>
      </c>
      <c r="P430" s="10">
        <v>188.2</v>
      </c>
      <c r="Q430" s="10">
        <v>196.2</v>
      </c>
      <c r="R430" s="4">
        <v>141</v>
      </c>
      <c r="S430" s="4">
        <v>103.7</v>
      </c>
      <c r="T430" s="9">
        <v>100.9541</v>
      </c>
    </row>
    <row r="431" spans="1:20" x14ac:dyDescent="0.25">
      <c r="A431" t="s">
        <v>365</v>
      </c>
      <c r="B431" s="2">
        <v>38168</v>
      </c>
      <c r="C431" s="4">
        <v>60.5</v>
      </c>
      <c r="D431" s="4">
        <v>60.9</v>
      </c>
      <c r="E431" s="4">
        <v>51.3</v>
      </c>
      <c r="F431" s="4">
        <v>58.6</v>
      </c>
      <c r="G431" s="5">
        <v>131753</v>
      </c>
      <c r="H431" s="3">
        <v>15.67</v>
      </c>
      <c r="I431" s="4">
        <v>66378.399999999994</v>
      </c>
      <c r="J431" s="5">
        <v>279888</v>
      </c>
      <c r="K431" s="9">
        <v>91.749300000000005</v>
      </c>
      <c r="L431" s="5">
        <v>152</v>
      </c>
      <c r="M431" s="5">
        <v>185555</v>
      </c>
      <c r="N431" s="5">
        <v>192041</v>
      </c>
      <c r="O431" s="5">
        <v>-1</v>
      </c>
      <c r="P431" s="10">
        <v>188.9</v>
      </c>
      <c r="Q431" s="10">
        <v>196.6</v>
      </c>
      <c r="R431" s="4">
        <v>141.6</v>
      </c>
      <c r="S431" s="4">
        <v>103.1</v>
      </c>
      <c r="T431" s="9">
        <v>100.8719</v>
      </c>
    </row>
    <row r="432" spans="1:20" x14ac:dyDescent="0.25">
      <c r="A432" t="s">
        <v>366</v>
      </c>
      <c r="B432" s="2">
        <v>38199</v>
      </c>
      <c r="C432" s="4">
        <v>59.9</v>
      </c>
      <c r="D432" s="4">
        <v>62.8</v>
      </c>
      <c r="E432" s="4">
        <v>50.8</v>
      </c>
      <c r="F432" s="4">
        <v>58.5</v>
      </c>
      <c r="G432" s="5">
        <v>131785</v>
      </c>
      <c r="H432" s="3">
        <v>15.7</v>
      </c>
      <c r="I432" s="4">
        <v>67645.8</v>
      </c>
      <c r="J432" s="5">
        <v>281597</v>
      </c>
      <c r="K432" s="9">
        <v>92.454899999999995</v>
      </c>
      <c r="L432" s="5">
        <v>167</v>
      </c>
      <c r="M432" s="5">
        <v>187201</v>
      </c>
      <c r="N432" s="5">
        <v>205199</v>
      </c>
      <c r="O432" s="5">
        <v>-1</v>
      </c>
      <c r="P432" s="10">
        <v>189.1</v>
      </c>
      <c r="Q432" s="10">
        <v>196.8</v>
      </c>
      <c r="R432" s="4">
        <v>141.4</v>
      </c>
      <c r="S432" s="4">
        <v>103.8</v>
      </c>
      <c r="T432" s="9">
        <v>100.7736</v>
      </c>
    </row>
    <row r="433" spans="1:20" x14ac:dyDescent="0.25">
      <c r="A433" t="s">
        <v>367</v>
      </c>
      <c r="B433" s="2">
        <v>38230</v>
      </c>
      <c r="C433" s="4">
        <v>58.5</v>
      </c>
      <c r="D433" s="4">
        <v>62.1</v>
      </c>
      <c r="E433" s="4">
        <v>52.1</v>
      </c>
      <c r="F433" s="4">
        <v>57.3</v>
      </c>
      <c r="G433" s="5">
        <v>131917</v>
      </c>
      <c r="H433" s="3">
        <v>15.74</v>
      </c>
      <c r="I433" s="4">
        <v>68131.7</v>
      </c>
      <c r="J433" s="5">
        <v>282047</v>
      </c>
      <c r="K433" s="9">
        <v>92.483199999999997</v>
      </c>
      <c r="L433" s="5">
        <v>169</v>
      </c>
      <c r="M433" s="5">
        <v>185159</v>
      </c>
      <c r="N433" s="5">
        <v>191850</v>
      </c>
      <c r="O433" s="5">
        <v>-1</v>
      </c>
      <c r="P433" s="10">
        <v>189.2</v>
      </c>
      <c r="Q433" s="10">
        <v>196.9</v>
      </c>
      <c r="R433" s="4">
        <v>141.9</v>
      </c>
      <c r="S433" s="4">
        <v>103.5</v>
      </c>
      <c r="T433" s="9">
        <v>100.66379999999999</v>
      </c>
    </row>
    <row r="434" spans="1:20" x14ac:dyDescent="0.25">
      <c r="A434" t="s">
        <v>368</v>
      </c>
      <c r="B434" s="2">
        <v>38260</v>
      </c>
      <c r="C434" s="4">
        <v>57.4</v>
      </c>
      <c r="D434" s="4">
        <v>57.7</v>
      </c>
      <c r="E434" s="4">
        <v>51.6</v>
      </c>
      <c r="F434" s="4">
        <v>57.9</v>
      </c>
      <c r="G434" s="5">
        <v>132079</v>
      </c>
      <c r="H434" s="3">
        <v>15.78</v>
      </c>
      <c r="I434" s="4">
        <v>69592.3</v>
      </c>
      <c r="J434" s="5">
        <v>284054</v>
      </c>
      <c r="K434" s="9">
        <v>92.547600000000003</v>
      </c>
      <c r="L434" s="5">
        <v>159</v>
      </c>
      <c r="M434" s="5">
        <v>188441</v>
      </c>
      <c r="N434" s="5">
        <v>193172</v>
      </c>
      <c r="O434" s="5">
        <v>-1</v>
      </c>
      <c r="P434" s="10">
        <v>189.8</v>
      </c>
      <c r="Q434" s="10">
        <v>197.5</v>
      </c>
      <c r="R434" s="4">
        <v>142.1</v>
      </c>
      <c r="S434" s="4">
        <v>103.9</v>
      </c>
      <c r="T434" s="9">
        <v>100.5616</v>
      </c>
    </row>
    <row r="435" spans="1:20" x14ac:dyDescent="0.25">
      <c r="A435" t="s">
        <v>369</v>
      </c>
      <c r="B435" s="2">
        <v>38291</v>
      </c>
      <c r="C435" s="4">
        <v>56.3</v>
      </c>
      <c r="D435" s="4">
        <v>58.4</v>
      </c>
      <c r="E435" s="4">
        <v>49.3</v>
      </c>
      <c r="F435" s="4">
        <v>58.8</v>
      </c>
      <c r="G435" s="5">
        <v>132425</v>
      </c>
      <c r="H435" s="3">
        <v>15.81</v>
      </c>
      <c r="I435" s="4">
        <v>70167.600000000006</v>
      </c>
      <c r="J435" s="5">
        <v>284885</v>
      </c>
      <c r="K435" s="9">
        <v>93.437100000000001</v>
      </c>
      <c r="L435" s="5">
        <v>173</v>
      </c>
      <c r="M435" s="5">
        <v>185339</v>
      </c>
      <c r="N435" s="5">
        <v>198744</v>
      </c>
      <c r="O435" s="5">
        <v>-1</v>
      </c>
      <c r="P435" s="10">
        <v>190.8</v>
      </c>
      <c r="Q435" s="10">
        <v>197.9</v>
      </c>
      <c r="R435" s="4">
        <v>142.6</v>
      </c>
      <c r="S435" s="4">
        <v>104.6</v>
      </c>
      <c r="T435" s="9">
        <v>100.485</v>
      </c>
    </row>
    <row r="436" spans="1:20" x14ac:dyDescent="0.25">
      <c r="A436" t="s">
        <v>370</v>
      </c>
      <c r="B436" s="2">
        <v>38321</v>
      </c>
      <c r="C436" s="4">
        <v>56.2</v>
      </c>
      <c r="D436" s="4">
        <v>60.1</v>
      </c>
      <c r="E436" s="4">
        <v>49.7</v>
      </c>
      <c r="F436" s="4">
        <v>58.4</v>
      </c>
      <c r="G436" s="5">
        <v>132490</v>
      </c>
      <c r="H436" s="3">
        <v>15.84</v>
      </c>
      <c r="I436" s="4">
        <v>69283.5</v>
      </c>
      <c r="J436" s="5">
        <v>285451</v>
      </c>
      <c r="K436" s="9">
        <v>93.630600000000001</v>
      </c>
      <c r="L436" s="5">
        <v>149</v>
      </c>
      <c r="M436" s="5">
        <v>192910</v>
      </c>
      <c r="N436" s="5">
        <v>192655</v>
      </c>
      <c r="O436" s="5">
        <v>-1</v>
      </c>
      <c r="P436" s="10">
        <v>191.7</v>
      </c>
      <c r="Q436" s="10">
        <v>198.3</v>
      </c>
      <c r="R436" s="4">
        <v>142.80000000000001</v>
      </c>
      <c r="S436" s="4">
        <v>105</v>
      </c>
      <c r="T436" s="9">
        <v>100.4431</v>
      </c>
    </row>
    <row r="437" spans="1:20" x14ac:dyDescent="0.25">
      <c r="A437" t="s">
        <v>371</v>
      </c>
      <c r="B437" s="2">
        <v>38352</v>
      </c>
      <c r="C437" s="4">
        <v>57.2</v>
      </c>
      <c r="D437" s="4">
        <v>66.3</v>
      </c>
      <c r="E437" s="4">
        <v>52.8</v>
      </c>
      <c r="F437" s="4">
        <v>59.6</v>
      </c>
      <c r="G437" s="5">
        <v>132619</v>
      </c>
      <c r="H437" s="3">
        <v>15.87</v>
      </c>
      <c r="I437" s="4">
        <v>71511.399999999994</v>
      </c>
      <c r="J437" s="5">
        <v>288391</v>
      </c>
      <c r="K437" s="9">
        <v>94.270300000000006</v>
      </c>
      <c r="L437" s="5">
        <v>170</v>
      </c>
      <c r="M437" s="5">
        <v>192946</v>
      </c>
      <c r="N437" s="5">
        <v>196719</v>
      </c>
      <c r="O437" s="5">
        <v>-1</v>
      </c>
      <c r="P437" s="10">
        <v>191.7</v>
      </c>
      <c r="Q437" s="10">
        <v>198.6</v>
      </c>
      <c r="R437" s="4">
        <v>143.30000000000001</v>
      </c>
      <c r="S437" s="4">
        <v>105.3</v>
      </c>
      <c r="T437" s="9">
        <v>100.4205</v>
      </c>
    </row>
    <row r="438" spans="1:20" x14ac:dyDescent="0.25">
      <c r="A438" t="s">
        <v>372</v>
      </c>
      <c r="B438" s="2">
        <v>38383</v>
      </c>
      <c r="C438" s="4">
        <v>56.8</v>
      </c>
      <c r="D438" s="4">
        <v>57.9</v>
      </c>
      <c r="E438" s="4">
        <v>53.5</v>
      </c>
      <c r="F438" s="4">
        <v>58</v>
      </c>
      <c r="G438" s="5">
        <v>132753</v>
      </c>
      <c r="H438" s="3">
        <v>15.91</v>
      </c>
      <c r="I438" s="4">
        <v>71669</v>
      </c>
      <c r="J438" s="5">
        <v>289827</v>
      </c>
      <c r="K438" s="9">
        <v>94.7136</v>
      </c>
      <c r="L438" s="5">
        <v>179</v>
      </c>
      <c r="M438" s="5">
        <v>193056</v>
      </c>
      <c r="N438" s="5">
        <v>213775</v>
      </c>
      <c r="O438" s="5">
        <v>-1</v>
      </c>
      <c r="P438" s="10">
        <v>191.6</v>
      </c>
      <c r="Q438" s="10">
        <v>199</v>
      </c>
      <c r="R438" s="4">
        <v>143.69999999999999</v>
      </c>
      <c r="S438" s="4">
        <v>105.8</v>
      </c>
      <c r="T438" s="9">
        <v>100.37949999999999</v>
      </c>
    </row>
    <row r="439" spans="1:20" x14ac:dyDescent="0.25">
      <c r="A439" t="s">
        <v>373</v>
      </c>
      <c r="B439" s="2">
        <v>38411</v>
      </c>
      <c r="C439" s="4">
        <v>55.5</v>
      </c>
      <c r="D439" s="4">
        <v>55.9</v>
      </c>
      <c r="E439" s="4">
        <v>51</v>
      </c>
      <c r="F439" s="4">
        <v>59.4</v>
      </c>
      <c r="G439" s="5">
        <v>132992</v>
      </c>
      <c r="H439" s="3">
        <v>15.93</v>
      </c>
      <c r="I439" s="4">
        <v>72184.800000000003</v>
      </c>
      <c r="J439" s="5">
        <v>291049</v>
      </c>
      <c r="K439" s="9">
        <v>95.3245</v>
      </c>
      <c r="L439" s="5">
        <v>184</v>
      </c>
      <c r="M439" s="5">
        <v>195059</v>
      </c>
      <c r="N439" s="5">
        <v>204222</v>
      </c>
      <c r="O439" s="5">
        <v>-1</v>
      </c>
      <c r="P439" s="10">
        <v>192.4</v>
      </c>
      <c r="Q439" s="10">
        <v>199.4</v>
      </c>
      <c r="R439" s="4">
        <v>143.69999999999999</v>
      </c>
      <c r="S439" s="4">
        <v>105.8</v>
      </c>
      <c r="T439" s="9">
        <v>100.31270000000001</v>
      </c>
    </row>
    <row r="440" spans="1:20" x14ac:dyDescent="0.25">
      <c r="A440" t="s">
        <v>374</v>
      </c>
      <c r="B440" s="2">
        <v>38442</v>
      </c>
      <c r="C440" s="4">
        <v>55.2</v>
      </c>
      <c r="D440" s="4">
        <v>57.7</v>
      </c>
      <c r="E440" s="4">
        <v>55</v>
      </c>
      <c r="F440" s="4">
        <v>58</v>
      </c>
      <c r="G440" s="5">
        <v>133126</v>
      </c>
      <c r="H440" s="3">
        <v>15.97</v>
      </c>
      <c r="I440" s="4">
        <v>72793.3</v>
      </c>
      <c r="J440" s="5">
        <v>290130</v>
      </c>
      <c r="K440" s="9">
        <v>95.240200000000002</v>
      </c>
      <c r="L440" s="5">
        <v>155</v>
      </c>
      <c r="M440" s="5">
        <v>187368</v>
      </c>
      <c r="N440" s="5">
        <v>204175</v>
      </c>
      <c r="O440" s="5">
        <v>-1</v>
      </c>
      <c r="P440" s="10">
        <v>193.1</v>
      </c>
      <c r="Q440" s="10">
        <v>200.1</v>
      </c>
      <c r="R440" s="4">
        <v>144.1</v>
      </c>
      <c r="S440" s="4">
        <v>106.2</v>
      </c>
      <c r="T440" s="9">
        <v>100.23350000000001</v>
      </c>
    </row>
    <row r="441" spans="1:20" x14ac:dyDescent="0.25">
      <c r="A441" t="s">
        <v>375</v>
      </c>
      <c r="B441" s="2">
        <v>38472</v>
      </c>
      <c r="C441" s="4">
        <v>52.2</v>
      </c>
      <c r="D441" s="4">
        <v>53.4</v>
      </c>
      <c r="E441" s="4">
        <v>48.5</v>
      </c>
      <c r="F441" s="4">
        <v>55.6</v>
      </c>
      <c r="G441" s="5">
        <v>133489</v>
      </c>
      <c r="H441" s="3">
        <v>16.010000000000002</v>
      </c>
      <c r="I441" s="4">
        <v>75490.2</v>
      </c>
      <c r="J441" s="5">
        <v>293777</v>
      </c>
      <c r="K441" s="9">
        <v>95.368099999999998</v>
      </c>
      <c r="L441" s="5">
        <v>172</v>
      </c>
      <c r="M441" s="5">
        <v>194871</v>
      </c>
      <c r="N441" s="5">
        <v>212463</v>
      </c>
      <c r="O441" s="5">
        <v>-1</v>
      </c>
      <c r="P441" s="10">
        <v>193.7</v>
      </c>
      <c r="Q441" s="10">
        <v>200.2</v>
      </c>
      <c r="R441" s="4">
        <v>144.5</v>
      </c>
      <c r="S441" s="4">
        <v>106.5</v>
      </c>
      <c r="T441" s="9">
        <v>100.18219999999999</v>
      </c>
    </row>
    <row r="442" spans="1:20" x14ac:dyDescent="0.25">
      <c r="A442" t="s">
        <v>376</v>
      </c>
      <c r="B442" s="2">
        <v>38503</v>
      </c>
      <c r="C442" s="4">
        <v>50.8</v>
      </c>
      <c r="D442" s="4">
        <v>51.8</v>
      </c>
      <c r="E442" s="4">
        <v>48.5</v>
      </c>
      <c r="F442" s="4">
        <v>55.3</v>
      </c>
      <c r="G442" s="5">
        <v>133664</v>
      </c>
      <c r="H442" s="3">
        <v>16.04</v>
      </c>
      <c r="I442" s="4">
        <v>75073.899999999994</v>
      </c>
      <c r="J442" s="5">
        <v>292815</v>
      </c>
      <c r="K442" s="9">
        <v>95.533100000000005</v>
      </c>
      <c r="L442" s="5">
        <v>169</v>
      </c>
      <c r="M442" s="5">
        <v>206123</v>
      </c>
      <c r="N442" s="5">
        <v>195733</v>
      </c>
      <c r="O442" s="5">
        <v>-1</v>
      </c>
      <c r="P442" s="10">
        <v>193.6</v>
      </c>
      <c r="Q442" s="10">
        <v>200.5</v>
      </c>
      <c r="R442" s="4">
        <v>144.9</v>
      </c>
      <c r="S442" s="4">
        <v>106.3</v>
      </c>
      <c r="T442" s="9">
        <v>100.17870000000001</v>
      </c>
    </row>
    <row r="443" spans="1:20" x14ac:dyDescent="0.25">
      <c r="A443" t="s">
        <v>377</v>
      </c>
      <c r="B443" s="2">
        <v>38533</v>
      </c>
      <c r="C443" s="4">
        <v>52.4</v>
      </c>
      <c r="D443" s="4">
        <v>55.7</v>
      </c>
      <c r="E443" s="4">
        <v>48</v>
      </c>
      <c r="F443" s="4">
        <v>58.1</v>
      </c>
      <c r="G443" s="5">
        <v>133909</v>
      </c>
      <c r="H443" s="3">
        <v>16.079999999999998</v>
      </c>
      <c r="I443" s="4">
        <v>74950.100000000006</v>
      </c>
      <c r="J443" s="5">
        <v>296262</v>
      </c>
      <c r="K443" s="9">
        <v>95.912000000000006</v>
      </c>
      <c r="L443" s="5">
        <v>172</v>
      </c>
      <c r="M443" s="5">
        <v>209567</v>
      </c>
      <c r="N443" s="5">
        <v>205779</v>
      </c>
      <c r="O443" s="5">
        <v>-1</v>
      </c>
      <c r="P443" s="10">
        <v>193.7</v>
      </c>
      <c r="Q443" s="10">
        <v>200.6</v>
      </c>
      <c r="R443" s="4">
        <v>144.6</v>
      </c>
      <c r="S443" s="4">
        <v>106.3</v>
      </c>
      <c r="T443" s="9">
        <v>100.2196</v>
      </c>
    </row>
    <row r="444" spans="1:20" x14ac:dyDescent="0.25">
      <c r="A444" t="s">
        <v>378</v>
      </c>
      <c r="B444" s="2">
        <v>38564</v>
      </c>
      <c r="C444" s="4">
        <v>52.8</v>
      </c>
      <c r="D444" s="4">
        <v>57.2</v>
      </c>
      <c r="E444" s="4">
        <v>45.5</v>
      </c>
      <c r="F444" s="4">
        <v>59.5</v>
      </c>
      <c r="G444" s="5">
        <v>134282</v>
      </c>
      <c r="H444" s="3">
        <v>16.149999999999999</v>
      </c>
      <c r="I444" s="4">
        <v>74688.399999999994</v>
      </c>
      <c r="J444" s="5">
        <v>294295</v>
      </c>
      <c r="K444" s="9">
        <v>95.724199999999996</v>
      </c>
      <c r="L444" s="5">
        <v>171</v>
      </c>
      <c r="M444" s="5">
        <v>196698</v>
      </c>
      <c r="N444" s="5">
        <v>213094</v>
      </c>
      <c r="O444" s="5">
        <v>-1</v>
      </c>
      <c r="P444" s="10">
        <v>194.9</v>
      </c>
      <c r="Q444" s="10">
        <v>200.9</v>
      </c>
      <c r="R444" s="4">
        <v>145.1</v>
      </c>
      <c r="S444" s="4">
        <v>106.5</v>
      </c>
      <c r="T444" s="9">
        <v>100.2771</v>
      </c>
    </row>
    <row r="445" spans="1:20" x14ac:dyDescent="0.25">
      <c r="A445" t="s">
        <v>379</v>
      </c>
      <c r="B445" s="2">
        <v>38595</v>
      </c>
      <c r="C445" s="4">
        <v>52.4</v>
      </c>
      <c r="D445" s="4">
        <v>57.8</v>
      </c>
      <c r="E445" s="4">
        <v>47</v>
      </c>
      <c r="F445" s="4">
        <v>61.3</v>
      </c>
      <c r="G445" s="5">
        <v>134478</v>
      </c>
      <c r="H445" s="3">
        <v>16.170000000000002</v>
      </c>
      <c r="I445" s="4">
        <v>76214.7</v>
      </c>
      <c r="J445" s="5">
        <v>295891</v>
      </c>
      <c r="K445" s="9">
        <v>95.870800000000003</v>
      </c>
      <c r="L445" s="5">
        <v>175</v>
      </c>
      <c r="M445" s="5">
        <v>205325</v>
      </c>
      <c r="N445" s="5">
        <v>207599</v>
      </c>
      <c r="O445" s="5">
        <v>-1</v>
      </c>
      <c r="P445" s="10">
        <v>196.1</v>
      </c>
      <c r="Q445" s="10">
        <v>201.1</v>
      </c>
      <c r="R445" s="4">
        <v>145.1</v>
      </c>
      <c r="S445" s="4">
        <v>106.6</v>
      </c>
      <c r="T445" s="9">
        <v>100.34829999999999</v>
      </c>
    </row>
    <row r="446" spans="1:20" x14ac:dyDescent="0.25">
      <c r="A446" t="s">
        <v>380</v>
      </c>
      <c r="B446" s="2">
        <v>38625</v>
      </c>
      <c r="C446" s="4">
        <v>56.8</v>
      </c>
      <c r="D446" s="4">
        <v>60.9</v>
      </c>
      <c r="E446" s="4">
        <v>49.5</v>
      </c>
      <c r="F446" s="4">
        <v>55.7</v>
      </c>
      <c r="G446" s="5">
        <v>134545</v>
      </c>
      <c r="H446" s="3">
        <v>16.190000000000001</v>
      </c>
      <c r="I446" s="4">
        <v>74227.5</v>
      </c>
      <c r="J446" s="5">
        <v>293799</v>
      </c>
      <c r="K446" s="9">
        <v>93.966099999999997</v>
      </c>
      <c r="L446" s="5">
        <v>179</v>
      </c>
      <c r="M446" s="5">
        <v>204231</v>
      </c>
      <c r="N446" s="5">
        <v>218293</v>
      </c>
      <c r="O446" s="5">
        <v>-1</v>
      </c>
      <c r="P446" s="10">
        <v>198.8</v>
      </c>
      <c r="Q446" s="10">
        <v>201.3</v>
      </c>
      <c r="R446" s="4">
        <v>145.30000000000001</v>
      </c>
      <c r="S446" s="4">
        <v>107.6</v>
      </c>
      <c r="T446" s="9">
        <v>100.4498</v>
      </c>
    </row>
    <row r="447" spans="1:20" x14ac:dyDescent="0.25">
      <c r="A447" t="s">
        <v>381</v>
      </c>
      <c r="B447" s="2">
        <v>38656</v>
      </c>
      <c r="C447" s="4">
        <v>57.2</v>
      </c>
      <c r="D447" s="4">
        <v>61.4</v>
      </c>
      <c r="E447" s="4">
        <v>46.5</v>
      </c>
      <c r="F447" s="4">
        <v>57.4</v>
      </c>
      <c r="G447" s="5">
        <v>134629</v>
      </c>
      <c r="H447" s="3">
        <v>16.29</v>
      </c>
      <c r="I447" s="4">
        <v>76236.2</v>
      </c>
      <c r="J447" s="5">
        <v>298553</v>
      </c>
      <c r="K447" s="9">
        <v>95.180599999999998</v>
      </c>
      <c r="L447" s="5">
        <v>172</v>
      </c>
      <c r="M447" s="5">
        <v>210148</v>
      </c>
      <c r="N447" s="5">
        <v>208723</v>
      </c>
      <c r="O447" s="5">
        <v>-1</v>
      </c>
      <c r="P447" s="10">
        <v>199.1</v>
      </c>
      <c r="Q447" s="10">
        <v>202</v>
      </c>
      <c r="R447" s="4">
        <v>145.19999999999999</v>
      </c>
      <c r="S447" s="4">
        <v>108.6</v>
      </c>
      <c r="T447" s="9">
        <v>100.5936</v>
      </c>
    </row>
    <row r="448" spans="1:20" x14ac:dyDescent="0.25">
      <c r="A448" t="s">
        <v>382</v>
      </c>
      <c r="B448" s="2">
        <v>38686</v>
      </c>
      <c r="C448" s="4">
        <v>56.7</v>
      </c>
      <c r="D448" s="4">
        <v>61.2</v>
      </c>
      <c r="E448" s="4">
        <v>47</v>
      </c>
      <c r="F448" s="4">
        <v>59.1</v>
      </c>
      <c r="G448" s="5">
        <v>134966</v>
      </c>
      <c r="H448" s="3">
        <v>16.309999999999999</v>
      </c>
      <c r="I448" s="4">
        <v>77744.5</v>
      </c>
      <c r="J448" s="5">
        <v>300868</v>
      </c>
      <c r="K448" s="9">
        <v>96.117699999999999</v>
      </c>
      <c r="L448" s="5">
        <v>179</v>
      </c>
      <c r="M448" s="5">
        <v>222294</v>
      </c>
      <c r="N448" s="5">
        <v>224667</v>
      </c>
      <c r="O448" s="5">
        <v>-1</v>
      </c>
      <c r="P448" s="10">
        <v>198.1</v>
      </c>
      <c r="Q448" s="10">
        <v>202.5</v>
      </c>
      <c r="R448" s="4">
        <v>145</v>
      </c>
      <c r="S448" s="4">
        <v>108</v>
      </c>
      <c r="T448" s="9">
        <v>100.767</v>
      </c>
    </row>
    <row r="449" spans="1:20" x14ac:dyDescent="0.25">
      <c r="A449" t="s">
        <v>383</v>
      </c>
      <c r="B449" s="2">
        <v>38717</v>
      </c>
      <c r="C449" s="4">
        <v>55.1</v>
      </c>
      <c r="D449" s="4">
        <v>60.1</v>
      </c>
      <c r="E449" s="4">
        <v>46.5</v>
      </c>
      <c r="F449" s="4">
        <v>59</v>
      </c>
      <c r="G449" s="5">
        <v>135125</v>
      </c>
      <c r="H449" s="3">
        <v>16.36</v>
      </c>
      <c r="I449" s="4">
        <v>79809.2</v>
      </c>
      <c r="J449" s="5">
        <v>301166</v>
      </c>
      <c r="K449" s="9">
        <v>96.668999999999997</v>
      </c>
      <c r="L449" s="5">
        <v>166</v>
      </c>
      <c r="M449" s="5">
        <v>220001</v>
      </c>
      <c r="N449" s="5">
        <v>216188</v>
      </c>
      <c r="O449" s="5">
        <v>-1</v>
      </c>
      <c r="P449" s="10">
        <v>198.1</v>
      </c>
      <c r="Q449" s="10">
        <v>202.8</v>
      </c>
      <c r="R449" s="4">
        <v>145</v>
      </c>
      <c r="S449" s="4">
        <v>108.3</v>
      </c>
      <c r="T449" s="9">
        <v>100.932</v>
      </c>
    </row>
    <row r="450" spans="1:20" x14ac:dyDescent="0.25">
      <c r="A450" t="s">
        <v>384</v>
      </c>
      <c r="B450" s="2">
        <v>38748</v>
      </c>
      <c r="C450" s="4">
        <v>55</v>
      </c>
      <c r="D450" s="4">
        <v>58.9</v>
      </c>
      <c r="E450" s="4">
        <v>47.5</v>
      </c>
      <c r="F450" s="4">
        <v>56.3</v>
      </c>
      <c r="G450" s="5">
        <v>135402</v>
      </c>
      <c r="H450" s="3">
        <v>16.420000000000002</v>
      </c>
      <c r="I450" s="4">
        <v>80554.7</v>
      </c>
      <c r="J450" s="5">
        <v>305718</v>
      </c>
      <c r="K450" s="9">
        <v>96.785600000000002</v>
      </c>
      <c r="L450" s="5">
        <v>189</v>
      </c>
      <c r="M450" s="5">
        <v>207601</v>
      </c>
      <c r="N450" s="5">
        <v>223387</v>
      </c>
      <c r="O450" s="5">
        <v>-1</v>
      </c>
      <c r="P450" s="10">
        <v>199.3</v>
      </c>
      <c r="Q450" s="10">
        <v>203.2</v>
      </c>
      <c r="R450" s="4">
        <v>145.5</v>
      </c>
      <c r="S450" s="4">
        <v>108.8</v>
      </c>
      <c r="T450" s="9">
        <v>101.0612</v>
      </c>
    </row>
    <row r="451" spans="1:20" x14ac:dyDescent="0.25">
      <c r="A451" t="s">
        <v>385</v>
      </c>
      <c r="B451" s="2">
        <v>38776</v>
      </c>
      <c r="C451" s="4">
        <v>55.8</v>
      </c>
      <c r="D451" s="4">
        <v>61</v>
      </c>
      <c r="E451" s="4">
        <v>52</v>
      </c>
      <c r="F451" s="4">
        <v>57.6</v>
      </c>
      <c r="G451" s="5">
        <v>135717</v>
      </c>
      <c r="H451" s="3">
        <v>16.48</v>
      </c>
      <c r="I451" s="4">
        <v>81535</v>
      </c>
      <c r="J451" s="5">
        <v>306243</v>
      </c>
      <c r="K451" s="9">
        <v>96.826099999999997</v>
      </c>
      <c r="L451" s="5">
        <v>177</v>
      </c>
      <c r="M451" s="5">
        <v>217795</v>
      </c>
      <c r="N451" s="5">
        <v>220996</v>
      </c>
      <c r="O451" s="5">
        <v>-1</v>
      </c>
      <c r="P451" s="10">
        <v>199.4</v>
      </c>
      <c r="Q451" s="10">
        <v>203.6</v>
      </c>
      <c r="R451" s="4">
        <v>146</v>
      </c>
      <c r="S451" s="4">
        <v>108.8</v>
      </c>
      <c r="T451" s="9">
        <v>101.13800000000001</v>
      </c>
    </row>
    <row r="452" spans="1:20" x14ac:dyDescent="0.25">
      <c r="A452" t="s">
        <v>386</v>
      </c>
      <c r="B452" s="2">
        <v>38807</v>
      </c>
      <c r="C452" s="4">
        <v>54.3</v>
      </c>
      <c r="D452" s="4">
        <v>57</v>
      </c>
      <c r="E452" s="4">
        <v>50</v>
      </c>
      <c r="F452" s="4">
        <v>56.9</v>
      </c>
      <c r="G452" s="5">
        <v>135997</v>
      </c>
      <c r="H452" s="3">
        <v>16.54</v>
      </c>
      <c r="I452" s="4">
        <v>83298.7</v>
      </c>
      <c r="J452" s="5">
        <v>306670</v>
      </c>
      <c r="K452" s="9">
        <v>97.074200000000005</v>
      </c>
      <c r="L452" s="5">
        <v>164</v>
      </c>
      <c r="M452" s="5">
        <v>227468</v>
      </c>
      <c r="N452" s="5">
        <v>215715</v>
      </c>
      <c r="O452" s="5">
        <v>-1</v>
      </c>
      <c r="P452" s="10">
        <v>199.7</v>
      </c>
      <c r="Q452" s="10">
        <v>204.3</v>
      </c>
      <c r="R452" s="4">
        <v>146.30000000000001</v>
      </c>
      <c r="S452" s="4">
        <v>108.7</v>
      </c>
      <c r="T452" s="9">
        <v>101.16079999999999</v>
      </c>
    </row>
    <row r="453" spans="1:20" x14ac:dyDescent="0.25">
      <c r="A453" t="s">
        <v>387</v>
      </c>
      <c r="B453" s="2">
        <v>38837</v>
      </c>
      <c r="C453" s="4">
        <v>55.2</v>
      </c>
      <c r="D453" s="4">
        <v>55.7</v>
      </c>
      <c r="E453" s="4">
        <v>51.5</v>
      </c>
      <c r="F453" s="4">
        <v>58.4</v>
      </c>
      <c r="G453" s="5">
        <v>136179</v>
      </c>
      <c r="H453" s="3">
        <v>16.64</v>
      </c>
      <c r="I453" s="4">
        <v>83187.7</v>
      </c>
      <c r="J453" s="5">
        <v>306127</v>
      </c>
      <c r="K453" s="9">
        <v>97.44</v>
      </c>
      <c r="L453" s="5">
        <v>152</v>
      </c>
      <c r="M453" s="5">
        <v>214319</v>
      </c>
      <c r="N453" s="5">
        <v>219345</v>
      </c>
      <c r="O453" s="5">
        <v>-1</v>
      </c>
      <c r="P453" s="10">
        <v>200.7</v>
      </c>
      <c r="Q453" s="10">
        <v>204.8</v>
      </c>
      <c r="R453" s="4">
        <v>146.6</v>
      </c>
      <c r="S453" s="4">
        <v>109.2</v>
      </c>
      <c r="T453" s="9">
        <v>101.1298</v>
      </c>
    </row>
    <row r="454" spans="1:20" x14ac:dyDescent="0.25">
      <c r="A454" t="s">
        <v>388</v>
      </c>
      <c r="B454" s="2">
        <v>38868</v>
      </c>
      <c r="C454" s="4">
        <v>53.7</v>
      </c>
      <c r="D454" s="4">
        <v>54.9</v>
      </c>
      <c r="E454" s="4">
        <v>48.5</v>
      </c>
      <c r="F454" s="4">
        <v>57</v>
      </c>
      <c r="G454" s="5">
        <v>136202</v>
      </c>
      <c r="H454" s="3">
        <v>16.649999999999999</v>
      </c>
      <c r="I454" s="4">
        <v>84592.8</v>
      </c>
      <c r="J454" s="5">
        <v>304741</v>
      </c>
      <c r="K454" s="9">
        <v>97.300200000000004</v>
      </c>
      <c r="L454" s="5">
        <v>162</v>
      </c>
      <c r="M454" s="5">
        <v>215660</v>
      </c>
      <c r="N454" s="5">
        <v>226343</v>
      </c>
      <c r="O454" s="5">
        <v>-1</v>
      </c>
      <c r="P454" s="10">
        <v>201.3</v>
      </c>
      <c r="Q454" s="10">
        <v>205.4</v>
      </c>
      <c r="R454" s="4">
        <v>146.9</v>
      </c>
      <c r="S454" s="4">
        <v>110</v>
      </c>
      <c r="T454" s="9">
        <v>101.0667</v>
      </c>
    </row>
    <row r="455" spans="1:20" x14ac:dyDescent="0.25">
      <c r="A455" t="s">
        <v>389</v>
      </c>
      <c r="B455" s="2">
        <v>38898</v>
      </c>
      <c r="C455" s="4">
        <v>52</v>
      </c>
      <c r="D455" s="4">
        <v>55</v>
      </c>
      <c r="E455" s="4">
        <v>47.5</v>
      </c>
      <c r="F455" s="4">
        <v>55.2</v>
      </c>
      <c r="G455" s="5">
        <v>136279</v>
      </c>
      <c r="H455" s="3">
        <v>16.72</v>
      </c>
      <c r="I455" s="4">
        <v>86431.6</v>
      </c>
      <c r="J455" s="5">
        <v>304209</v>
      </c>
      <c r="K455" s="9">
        <v>97.675200000000004</v>
      </c>
      <c r="L455" s="5">
        <v>150</v>
      </c>
      <c r="M455" s="5">
        <v>221123</v>
      </c>
      <c r="N455" s="5">
        <v>225589</v>
      </c>
      <c r="O455" s="5">
        <v>-1</v>
      </c>
      <c r="P455" s="10">
        <v>201.8</v>
      </c>
      <c r="Q455" s="10">
        <v>205.9</v>
      </c>
      <c r="R455" s="4">
        <v>147.1</v>
      </c>
      <c r="S455" s="4">
        <v>110.6</v>
      </c>
      <c r="T455" s="9">
        <v>101.00660000000001</v>
      </c>
    </row>
    <row r="456" spans="1:20" x14ac:dyDescent="0.25">
      <c r="A456" t="s">
        <v>390</v>
      </c>
      <c r="B456" s="2">
        <v>38929</v>
      </c>
      <c r="C456" s="4">
        <v>53</v>
      </c>
      <c r="D456" s="4">
        <v>55.8</v>
      </c>
      <c r="E456" s="4">
        <v>48</v>
      </c>
      <c r="F456" s="4">
        <v>55.6</v>
      </c>
      <c r="G456" s="5">
        <v>136486</v>
      </c>
      <c r="H456" s="3">
        <v>16.78</v>
      </c>
      <c r="I456" s="4">
        <v>84328.1</v>
      </c>
      <c r="J456" s="5">
        <v>303208</v>
      </c>
      <c r="K456" s="9">
        <v>97.686999999999998</v>
      </c>
      <c r="L456" s="5">
        <v>145</v>
      </c>
      <c r="M456" s="5">
        <v>212159</v>
      </c>
      <c r="N456" s="5">
        <v>215800</v>
      </c>
      <c r="O456" s="5">
        <v>-1</v>
      </c>
      <c r="P456" s="10">
        <v>202.9</v>
      </c>
      <c r="Q456" s="10">
        <v>206.3</v>
      </c>
      <c r="R456" s="4">
        <v>146.4</v>
      </c>
      <c r="S456" s="4">
        <v>111.2</v>
      </c>
      <c r="T456" s="9">
        <v>100.9667</v>
      </c>
    </row>
    <row r="457" spans="1:20" x14ac:dyDescent="0.25">
      <c r="A457" t="s">
        <v>391</v>
      </c>
      <c r="B457" s="2">
        <v>38960</v>
      </c>
      <c r="C457" s="4">
        <v>53.7</v>
      </c>
      <c r="D457" s="4">
        <v>55.3</v>
      </c>
      <c r="E457" s="4">
        <v>51</v>
      </c>
      <c r="F457" s="4">
        <v>53.9</v>
      </c>
      <c r="G457" s="5">
        <v>136670</v>
      </c>
      <c r="H457" s="3">
        <v>16.829999999999998</v>
      </c>
      <c r="I457" s="4">
        <v>86715.3</v>
      </c>
      <c r="J457" s="5">
        <v>304137</v>
      </c>
      <c r="K457" s="9">
        <v>98.013800000000003</v>
      </c>
      <c r="L457" s="5">
        <v>138</v>
      </c>
      <c r="M457" s="5">
        <v>211224</v>
      </c>
      <c r="N457" s="5">
        <v>220316</v>
      </c>
      <c r="O457" s="5">
        <v>-1</v>
      </c>
      <c r="P457" s="10">
        <v>203.8</v>
      </c>
      <c r="Q457" s="10">
        <v>206.8</v>
      </c>
      <c r="R457" s="4">
        <v>147.1</v>
      </c>
      <c r="S457" s="4">
        <v>111.9</v>
      </c>
      <c r="T457" s="9">
        <v>100.96339999999999</v>
      </c>
    </row>
    <row r="458" spans="1:20" x14ac:dyDescent="0.25">
      <c r="A458" t="s">
        <v>392</v>
      </c>
      <c r="B458" s="2">
        <v>38990</v>
      </c>
      <c r="C458" s="4">
        <v>52.2</v>
      </c>
      <c r="D458" s="4">
        <v>54.8</v>
      </c>
      <c r="E458" s="4">
        <v>47</v>
      </c>
      <c r="F458" s="4">
        <v>54.5</v>
      </c>
      <c r="G458" s="5">
        <v>136827</v>
      </c>
      <c r="H458" s="3">
        <v>16.87</v>
      </c>
      <c r="I458" s="4">
        <v>87509.8</v>
      </c>
      <c r="J458" s="5">
        <v>305880</v>
      </c>
      <c r="K458" s="9">
        <v>97.842299999999994</v>
      </c>
      <c r="L458" s="5">
        <v>143</v>
      </c>
      <c r="M458" s="5">
        <v>235868</v>
      </c>
      <c r="N458" s="5">
        <v>238398</v>
      </c>
      <c r="O458" s="5">
        <v>-1</v>
      </c>
      <c r="P458" s="10">
        <v>202.8</v>
      </c>
      <c r="Q458" s="10">
        <v>207.2</v>
      </c>
      <c r="R458" s="4">
        <v>147.5</v>
      </c>
      <c r="S458" s="4">
        <v>111.7</v>
      </c>
      <c r="T458" s="9">
        <v>101.0098</v>
      </c>
    </row>
    <row r="459" spans="1:20" x14ac:dyDescent="0.25">
      <c r="A459" t="s">
        <v>393</v>
      </c>
      <c r="B459" s="2">
        <v>39021</v>
      </c>
      <c r="C459" s="4">
        <v>51.4</v>
      </c>
      <c r="D459" s="4">
        <v>54.1</v>
      </c>
      <c r="E459" s="4">
        <v>47.5</v>
      </c>
      <c r="F459" s="4">
        <v>54.9</v>
      </c>
      <c r="G459" s="5">
        <v>136829</v>
      </c>
      <c r="H459" s="3">
        <v>16.940000000000001</v>
      </c>
      <c r="I459" s="4">
        <v>88264.4</v>
      </c>
      <c r="J459" s="5">
        <v>308431</v>
      </c>
      <c r="K459" s="9">
        <v>97.805999999999997</v>
      </c>
      <c r="L459" s="5">
        <v>124</v>
      </c>
      <c r="M459" s="5">
        <v>217059</v>
      </c>
      <c r="N459" s="5">
        <v>224068</v>
      </c>
      <c r="O459" s="5">
        <v>-1</v>
      </c>
      <c r="P459" s="10">
        <v>201.9</v>
      </c>
      <c r="Q459" s="10">
        <v>207.6</v>
      </c>
      <c r="R459" s="4">
        <v>146.9</v>
      </c>
      <c r="S459" s="4">
        <v>111.8</v>
      </c>
      <c r="T459" s="9">
        <v>101.08929999999999</v>
      </c>
    </row>
    <row r="460" spans="1:20" x14ac:dyDescent="0.25">
      <c r="A460" t="s">
        <v>394</v>
      </c>
      <c r="B460" s="2">
        <v>39051</v>
      </c>
      <c r="C460" s="4">
        <v>50.3</v>
      </c>
      <c r="D460" s="4">
        <v>50.8</v>
      </c>
      <c r="E460" s="4">
        <v>47.5</v>
      </c>
      <c r="F460" s="4">
        <v>54.5</v>
      </c>
      <c r="G460" s="5">
        <v>137039</v>
      </c>
      <c r="H460" s="3">
        <v>16.98</v>
      </c>
      <c r="I460" s="4">
        <v>89565.8</v>
      </c>
      <c r="J460" s="5">
        <v>309933</v>
      </c>
      <c r="K460" s="9">
        <v>97.681100000000001</v>
      </c>
      <c r="L460" s="5">
        <v>131</v>
      </c>
      <c r="M460" s="5">
        <v>226021</v>
      </c>
      <c r="N460" s="5">
        <v>218221</v>
      </c>
      <c r="O460" s="5">
        <v>-1</v>
      </c>
      <c r="P460" s="10">
        <v>202</v>
      </c>
      <c r="Q460" s="10">
        <v>207.8</v>
      </c>
      <c r="R460" s="4">
        <v>148.30000000000001</v>
      </c>
      <c r="S460" s="4">
        <v>112.3</v>
      </c>
      <c r="T460" s="9">
        <v>101.1926</v>
      </c>
    </row>
    <row r="461" spans="1:20" x14ac:dyDescent="0.25">
      <c r="A461" t="s">
        <v>395</v>
      </c>
      <c r="B461" s="2">
        <v>39082</v>
      </c>
      <c r="C461" s="4">
        <v>51.4</v>
      </c>
      <c r="D461" s="4">
        <v>51.4</v>
      </c>
      <c r="E461" s="4">
        <v>47.5</v>
      </c>
      <c r="F461" s="4">
        <v>53.7</v>
      </c>
      <c r="G461" s="5">
        <v>137210</v>
      </c>
      <c r="H461" s="3">
        <v>17.05</v>
      </c>
      <c r="I461" s="4">
        <v>89983.6</v>
      </c>
      <c r="J461" s="5">
        <v>313061</v>
      </c>
      <c r="K461" s="9">
        <v>98.634699999999995</v>
      </c>
      <c r="L461" s="5">
        <v>137</v>
      </c>
      <c r="M461" s="5">
        <v>228756</v>
      </c>
      <c r="N461" s="5">
        <v>222119</v>
      </c>
      <c r="O461" s="5">
        <v>-1</v>
      </c>
      <c r="P461" s="10">
        <v>203.1</v>
      </c>
      <c r="Q461" s="10">
        <v>208.1</v>
      </c>
      <c r="R461" s="4">
        <v>148.30000000000001</v>
      </c>
      <c r="S461" s="4">
        <v>113.2</v>
      </c>
      <c r="T461" s="9">
        <v>101.30670000000001</v>
      </c>
    </row>
    <row r="462" spans="1:20" x14ac:dyDescent="0.25">
      <c r="A462" t="s">
        <v>396</v>
      </c>
      <c r="B462" s="2">
        <v>39113</v>
      </c>
      <c r="C462" s="4">
        <v>49.5</v>
      </c>
      <c r="D462" s="4">
        <v>52.2</v>
      </c>
      <c r="E462" s="4">
        <v>40.5</v>
      </c>
      <c r="F462" s="4">
        <v>55.6</v>
      </c>
      <c r="G462" s="5">
        <v>137448</v>
      </c>
      <c r="H462" s="3">
        <v>17.09</v>
      </c>
      <c r="I462" s="4">
        <v>90847</v>
      </c>
      <c r="J462" s="5">
        <v>311839</v>
      </c>
      <c r="K462" s="9">
        <v>98.169600000000003</v>
      </c>
      <c r="L462" s="5">
        <v>117</v>
      </c>
      <c r="M462" s="5">
        <v>218665</v>
      </c>
      <c r="N462" s="5">
        <v>223891</v>
      </c>
      <c r="O462" s="5">
        <v>-1</v>
      </c>
      <c r="P462" s="10">
        <v>203.43700000000001</v>
      </c>
      <c r="Q462" s="10">
        <v>208.6</v>
      </c>
      <c r="R462" s="4">
        <v>148.6</v>
      </c>
      <c r="S462" s="4">
        <v>113.4</v>
      </c>
      <c r="T462" s="9">
        <v>101.4182</v>
      </c>
    </row>
    <row r="463" spans="1:20" x14ac:dyDescent="0.25">
      <c r="A463" t="s">
        <v>397</v>
      </c>
      <c r="B463" s="2">
        <v>39141</v>
      </c>
      <c r="C463" s="4">
        <v>51.9</v>
      </c>
      <c r="D463" s="4">
        <v>55.1</v>
      </c>
      <c r="E463" s="4">
        <v>47</v>
      </c>
      <c r="F463" s="4">
        <v>54.2</v>
      </c>
      <c r="G463" s="5">
        <v>137536</v>
      </c>
      <c r="H463" s="3">
        <v>17.16</v>
      </c>
      <c r="I463" s="4">
        <v>88930.8</v>
      </c>
      <c r="J463" s="5">
        <v>310929</v>
      </c>
      <c r="K463" s="9">
        <v>99.235399999999998</v>
      </c>
      <c r="L463" s="5">
        <v>123</v>
      </c>
      <c r="M463" s="5">
        <v>221355</v>
      </c>
      <c r="N463" s="5">
        <v>228467</v>
      </c>
      <c r="O463" s="5">
        <v>-1</v>
      </c>
      <c r="P463" s="10">
        <v>204.226</v>
      </c>
      <c r="Q463" s="10">
        <v>209.13499999999999</v>
      </c>
      <c r="R463" s="4">
        <v>149</v>
      </c>
      <c r="S463" s="4">
        <v>114.2</v>
      </c>
      <c r="T463" s="9">
        <v>101.5377</v>
      </c>
    </row>
    <row r="464" spans="1:20" x14ac:dyDescent="0.25">
      <c r="A464" t="s">
        <v>398</v>
      </c>
      <c r="B464" s="2">
        <v>39172</v>
      </c>
      <c r="C464" s="4">
        <v>50.7</v>
      </c>
      <c r="D464" s="4">
        <v>50.2</v>
      </c>
      <c r="E464" s="4">
        <v>49</v>
      </c>
      <c r="F464" s="4">
        <v>52</v>
      </c>
      <c r="G464" s="5">
        <v>137724</v>
      </c>
      <c r="H464" s="3">
        <v>17.22</v>
      </c>
      <c r="I464" s="4">
        <v>92877.5</v>
      </c>
      <c r="J464" s="5">
        <v>312245</v>
      </c>
      <c r="K464" s="9">
        <v>99.370599999999996</v>
      </c>
      <c r="L464" s="5">
        <v>125</v>
      </c>
      <c r="M464" s="5">
        <v>228371</v>
      </c>
      <c r="N464" s="5">
        <v>234637</v>
      </c>
      <c r="O464" s="5">
        <v>-1</v>
      </c>
      <c r="P464" s="10">
        <v>205.28800000000001</v>
      </c>
      <c r="Q464" s="10">
        <v>209.41800000000001</v>
      </c>
      <c r="R464" s="4">
        <v>149.1</v>
      </c>
      <c r="S464" s="4">
        <v>114.6</v>
      </c>
      <c r="T464" s="9">
        <v>101.6656</v>
      </c>
    </row>
    <row r="465" spans="1:20" x14ac:dyDescent="0.25">
      <c r="A465" t="s">
        <v>399</v>
      </c>
      <c r="B465" s="2">
        <v>39202</v>
      </c>
      <c r="C465" s="4">
        <v>52.6</v>
      </c>
      <c r="D465" s="4">
        <v>57.4</v>
      </c>
      <c r="E465" s="4">
        <v>47</v>
      </c>
      <c r="F465" s="4">
        <v>53.3</v>
      </c>
      <c r="G465" s="5">
        <v>137802</v>
      </c>
      <c r="H465" s="3">
        <v>17.28</v>
      </c>
      <c r="I465" s="4">
        <v>92573.4</v>
      </c>
      <c r="J465" s="5">
        <v>309641</v>
      </c>
      <c r="K465" s="9">
        <v>100.092</v>
      </c>
      <c r="L465" s="5">
        <v>124</v>
      </c>
      <c r="M465" s="5">
        <v>233557</v>
      </c>
      <c r="N465" s="5">
        <v>222390</v>
      </c>
      <c r="O465" s="5">
        <v>-1</v>
      </c>
      <c r="P465" s="10">
        <v>205.904</v>
      </c>
      <c r="Q465" s="10">
        <v>209.74700000000001</v>
      </c>
      <c r="R465" s="4">
        <v>149.19999999999999</v>
      </c>
      <c r="S465" s="4">
        <v>114.8</v>
      </c>
      <c r="T465" s="9">
        <v>101.786</v>
      </c>
    </row>
    <row r="466" spans="1:20" x14ac:dyDescent="0.25">
      <c r="A466" t="s">
        <v>400</v>
      </c>
      <c r="B466" s="2">
        <v>39233</v>
      </c>
      <c r="C466" s="4">
        <v>52.5</v>
      </c>
      <c r="D466" s="4">
        <v>58.6</v>
      </c>
      <c r="E466" s="4">
        <v>46</v>
      </c>
      <c r="F466" s="4">
        <v>54.2</v>
      </c>
      <c r="G466" s="5">
        <v>137946</v>
      </c>
      <c r="H466" s="3">
        <v>17.34</v>
      </c>
      <c r="I466" s="4">
        <v>94330</v>
      </c>
      <c r="J466" s="5">
        <v>311678</v>
      </c>
      <c r="K466" s="9">
        <v>100.1357</v>
      </c>
      <c r="L466" s="5">
        <v>118</v>
      </c>
      <c r="M466" s="5">
        <v>227712</v>
      </c>
      <c r="N466" s="5">
        <v>219652</v>
      </c>
      <c r="O466" s="5">
        <v>-1</v>
      </c>
      <c r="P466" s="10">
        <v>206.755</v>
      </c>
      <c r="Q466" s="10">
        <v>210.05799999999999</v>
      </c>
      <c r="R466" s="4">
        <v>149.4</v>
      </c>
      <c r="S466" s="4">
        <v>115</v>
      </c>
      <c r="T466" s="9">
        <v>101.8751</v>
      </c>
    </row>
    <row r="467" spans="1:20" x14ac:dyDescent="0.25">
      <c r="A467" t="s">
        <v>401</v>
      </c>
      <c r="B467" s="2">
        <v>39263</v>
      </c>
      <c r="C467" s="4">
        <v>52.6</v>
      </c>
      <c r="D467" s="4">
        <v>57.7</v>
      </c>
      <c r="E467" s="4">
        <v>45</v>
      </c>
      <c r="F467" s="4">
        <v>55.3</v>
      </c>
      <c r="G467" s="5">
        <v>138017</v>
      </c>
      <c r="H467" s="3">
        <v>17.41</v>
      </c>
      <c r="I467" s="4">
        <v>95344.4</v>
      </c>
      <c r="J467" s="5">
        <v>309992</v>
      </c>
      <c r="K467" s="9">
        <v>100.12949999999999</v>
      </c>
      <c r="L467" s="5">
        <v>121</v>
      </c>
      <c r="M467" s="5">
        <v>229566</v>
      </c>
      <c r="N467" s="5">
        <v>238879</v>
      </c>
      <c r="O467" s="5">
        <v>-1</v>
      </c>
      <c r="P467" s="10">
        <v>207.23400000000001</v>
      </c>
      <c r="Q467" s="10">
        <v>210.392</v>
      </c>
      <c r="R467" s="4">
        <v>149.5</v>
      </c>
      <c r="S467" s="4">
        <v>115.3</v>
      </c>
      <c r="T467" s="9">
        <v>101.92140000000001</v>
      </c>
    </row>
    <row r="468" spans="1:20" x14ac:dyDescent="0.25">
      <c r="A468" t="s">
        <v>402</v>
      </c>
      <c r="B468" s="2">
        <v>39294</v>
      </c>
      <c r="C468" s="4">
        <v>52.4</v>
      </c>
      <c r="D468" s="4">
        <v>58.6</v>
      </c>
      <c r="E468" s="4">
        <v>46.5</v>
      </c>
      <c r="F468" s="4">
        <v>53.6</v>
      </c>
      <c r="G468" s="5">
        <v>137984</v>
      </c>
      <c r="H468" s="3">
        <v>17.46</v>
      </c>
      <c r="I468" s="4">
        <v>95772.6</v>
      </c>
      <c r="J468" s="5">
        <v>311172</v>
      </c>
      <c r="K468" s="9">
        <v>100.17570000000001</v>
      </c>
      <c r="L468" s="5">
        <v>113</v>
      </c>
      <c r="M468" s="5">
        <v>239030</v>
      </c>
      <c r="N468" s="5">
        <v>222809</v>
      </c>
      <c r="O468" s="5">
        <v>-1</v>
      </c>
      <c r="P468" s="10">
        <v>207.60300000000001</v>
      </c>
      <c r="Q468" s="10">
        <v>210.773</v>
      </c>
      <c r="R468" s="4">
        <v>149.80000000000001</v>
      </c>
      <c r="S468" s="4">
        <v>115.6</v>
      </c>
      <c r="T468" s="9">
        <v>101.9066</v>
      </c>
    </row>
    <row r="469" spans="1:20" x14ac:dyDescent="0.25">
      <c r="A469" t="s">
        <v>403</v>
      </c>
      <c r="B469" s="2">
        <v>39325</v>
      </c>
      <c r="C469" s="4">
        <v>50.9</v>
      </c>
      <c r="D469" s="4">
        <v>54.4</v>
      </c>
      <c r="E469" s="4">
        <v>46.5</v>
      </c>
      <c r="F469" s="4">
        <v>52.8</v>
      </c>
      <c r="G469" s="5">
        <v>137968</v>
      </c>
      <c r="H469" s="3">
        <v>17.510000000000002</v>
      </c>
      <c r="I469" s="4">
        <v>97552</v>
      </c>
      <c r="J469" s="5">
        <v>311693</v>
      </c>
      <c r="K469" s="9">
        <v>100.3027</v>
      </c>
      <c r="L469" s="5">
        <v>111</v>
      </c>
      <c r="M469" s="5">
        <v>234080</v>
      </c>
      <c r="N469" s="5">
        <v>274891</v>
      </c>
      <c r="O469" s="5">
        <v>-1</v>
      </c>
      <c r="P469" s="10">
        <v>207.667</v>
      </c>
      <c r="Q469" s="10">
        <v>211.119</v>
      </c>
      <c r="R469" s="4">
        <v>149.80000000000001</v>
      </c>
      <c r="S469" s="4">
        <v>115.9</v>
      </c>
      <c r="T469" s="9">
        <v>101.8257</v>
      </c>
    </row>
    <row r="470" spans="1:20" x14ac:dyDescent="0.25">
      <c r="A470" t="s">
        <v>404</v>
      </c>
      <c r="B470" s="2">
        <v>39355</v>
      </c>
      <c r="C470" s="4">
        <v>51</v>
      </c>
      <c r="D470" s="4">
        <v>54.4</v>
      </c>
      <c r="E470" s="4">
        <v>41.5</v>
      </c>
      <c r="F470" s="4">
        <v>52.5</v>
      </c>
      <c r="G470" s="5">
        <v>138053</v>
      </c>
      <c r="H470" s="3">
        <v>17.57</v>
      </c>
      <c r="I470" s="4">
        <v>98065.4</v>
      </c>
      <c r="J470" s="5">
        <v>311948</v>
      </c>
      <c r="K470" s="9">
        <v>100.68680000000001</v>
      </c>
      <c r="L470" s="5">
        <v>99</v>
      </c>
      <c r="M470" s="5">
        <v>226066</v>
      </c>
      <c r="N470" s="5">
        <v>202855</v>
      </c>
      <c r="O470" s="5">
        <v>-1</v>
      </c>
      <c r="P470" s="10">
        <v>208.547</v>
      </c>
      <c r="Q470" s="10">
        <v>211.554</v>
      </c>
      <c r="R470" s="4">
        <v>149.80000000000001</v>
      </c>
      <c r="S470" s="4">
        <v>116.7</v>
      </c>
      <c r="T470" s="9">
        <v>101.7101</v>
      </c>
    </row>
    <row r="471" spans="1:20" x14ac:dyDescent="0.25">
      <c r="A471" t="s">
        <v>405</v>
      </c>
      <c r="B471" s="2">
        <v>39386</v>
      </c>
      <c r="C471" s="4">
        <v>51.1</v>
      </c>
      <c r="D471" s="4">
        <v>56.4</v>
      </c>
      <c r="E471" s="4">
        <v>45.5</v>
      </c>
      <c r="F471" s="4">
        <v>53.5</v>
      </c>
      <c r="G471" s="5">
        <v>138135</v>
      </c>
      <c r="H471" s="3">
        <v>17.579999999999998</v>
      </c>
      <c r="I471" s="4">
        <v>99509.4</v>
      </c>
      <c r="J471" s="5">
        <v>311912</v>
      </c>
      <c r="K471" s="9">
        <v>100.1968</v>
      </c>
      <c r="L471" s="5">
        <v>105</v>
      </c>
      <c r="M471" s="5">
        <v>229474</v>
      </c>
      <c r="N471" s="5">
        <v>226532</v>
      </c>
      <c r="O471" s="5">
        <v>-1</v>
      </c>
      <c r="P471" s="10">
        <v>209.19</v>
      </c>
      <c r="Q471" s="10">
        <v>212.077</v>
      </c>
      <c r="R471" s="4">
        <v>150.30000000000001</v>
      </c>
      <c r="S471" s="4">
        <v>118.1</v>
      </c>
      <c r="T471" s="9">
        <v>101.5849</v>
      </c>
    </row>
    <row r="472" spans="1:20" x14ac:dyDescent="0.25">
      <c r="A472" t="s">
        <v>406</v>
      </c>
      <c r="B472" s="2">
        <v>39416</v>
      </c>
      <c r="C472" s="4">
        <v>50.5</v>
      </c>
      <c r="D472" s="4">
        <v>52.4</v>
      </c>
      <c r="E472" s="4">
        <v>45.5</v>
      </c>
      <c r="F472" s="4">
        <v>52.7</v>
      </c>
      <c r="G472" s="5">
        <v>138253</v>
      </c>
      <c r="H472" s="3">
        <v>17.64</v>
      </c>
      <c r="I472" s="4">
        <v>100798.1</v>
      </c>
      <c r="J472" s="5">
        <v>314118</v>
      </c>
      <c r="K472" s="9">
        <v>100.7645</v>
      </c>
      <c r="L472" s="5">
        <v>100</v>
      </c>
      <c r="M472" s="5">
        <v>232344</v>
      </c>
      <c r="N472" s="5">
        <v>238279</v>
      </c>
      <c r="O472" s="5">
        <v>-1</v>
      </c>
      <c r="P472" s="10">
        <v>210.834</v>
      </c>
      <c r="Q472" s="10">
        <v>212.66</v>
      </c>
      <c r="R472" s="4">
        <v>150.69999999999999</v>
      </c>
      <c r="S472" s="4">
        <v>119.3</v>
      </c>
      <c r="T472" s="9">
        <v>101.4559</v>
      </c>
    </row>
    <row r="473" spans="1:20" x14ac:dyDescent="0.25">
      <c r="A473" t="s">
        <v>407</v>
      </c>
      <c r="B473" s="2">
        <v>39447</v>
      </c>
      <c r="C473" s="4">
        <v>49</v>
      </c>
      <c r="D473" s="4">
        <v>46.5</v>
      </c>
      <c r="E473" s="4">
        <v>44.5</v>
      </c>
      <c r="F473" s="4">
        <v>52.5</v>
      </c>
      <c r="G473" s="5">
        <v>138350</v>
      </c>
      <c r="H473" s="3">
        <v>17.7</v>
      </c>
      <c r="I473" s="4">
        <v>101598.2</v>
      </c>
      <c r="J473" s="5">
        <v>312776</v>
      </c>
      <c r="K473" s="9">
        <v>100.7407</v>
      </c>
      <c r="L473" s="5">
        <v>86</v>
      </c>
      <c r="M473" s="5">
        <v>242737</v>
      </c>
      <c r="N473" s="5">
        <v>242893</v>
      </c>
      <c r="O473" s="5">
        <v>1</v>
      </c>
      <c r="P473" s="10">
        <v>211.44499999999999</v>
      </c>
      <c r="Q473" s="10">
        <v>213.16800000000001</v>
      </c>
      <c r="R473" s="4">
        <v>150.5</v>
      </c>
      <c r="S473" s="4">
        <v>120.1</v>
      </c>
      <c r="T473" s="9">
        <v>101.33620000000001</v>
      </c>
    </row>
    <row r="474" spans="1:20" x14ac:dyDescent="0.25">
      <c r="A474" t="s">
        <v>408</v>
      </c>
      <c r="B474" s="2">
        <v>39478</v>
      </c>
      <c r="C474" s="4">
        <v>50.3</v>
      </c>
      <c r="D474" s="4">
        <v>48</v>
      </c>
      <c r="E474" s="4">
        <v>49</v>
      </c>
      <c r="F474" s="4">
        <v>45</v>
      </c>
      <c r="G474" s="5">
        <v>138365</v>
      </c>
      <c r="H474" s="3">
        <v>17.75</v>
      </c>
      <c r="I474" s="4">
        <v>104440.9</v>
      </c>
      <c r="J474" s="5">
        <v>311391</v>
      </c>
      <c r="K474" s="9">
        <v>100.49209999999999</v>
      </c>
      <c r="L474" s="5">
        <v>90</v>
      </c>
      <c r="M474" s="5">
        <v>237339</v>
      </c>
      <c r="N474" s="5">
        <v>241470</v>
      </c>
      <c r="O474" s="5">
        <v>1</v>
      </c>
      <c r="P474" s="10">
        <v>212.17400000000001</v>
      </c>
      <c r="Q474" s="10">
        <v>213.77099999999999</v>
      </c>
      <c r="R474" s="4">
        <v>151.19999999999999</v>
      </c>
      <c r="S474" s="4">
        <v>121.2</v>
      </c>
      <c r="T474" s="9">
        <v>101.2307</v>
      </c>
    </row>
    <row r="475" spans="1:20" x14ac:dyDescent="0.25">
      <c r="A475" t="s">
        <v>409</v>
      </c>
      <c r="B475" s="2">
        <v>39507</v>
      </c>
      <c r="C475" s="4">
        <v>47.6</v>
      </c>
      <c r="D475" s="4">
        <v>46.4</v>
      </c>
      <c r="E475" s="4">
        <v>47</v>
      </c>
      <c r="F475" s="4">
        <v>49.9</v>
      </c>
      <c r="G475" s="5">
        <v>138279</v>
      </c>
      <c r="H475" s="3">
        <v>17.8</v>
      </c>
      <c r="I475" s="4">
        <v>107512.4</v>
      </c>
      <c r="J475" s="5">
        <v>308561</v>
      </c>
      <c r="K475" s="9">
        <v>100.2213</v>
      </c>
      <c r="L475" s="5">
        <v>92</v>
      </c>
      <c r="M475" s="5">
        <v>233713</v>
      </c>
      <c r="N475" s="5">
        <v>245596</v>
      </c>
      <c r="O475" s="5">
        <v>1</v>
      </c>
      <c r="P475" s="10">
        <v>212.68700000000001</v>
      </c>
      <c r="Q475" s="10">
        <v>213.93899999999999</v>
      </c>
      <c r="R475" s="4">
        <v>151.69999999999999</v>
      </c>
      <c r="S475" s="4">
        <v>122.2</v>
      </c>
      <c r="T475" s="9">
        <v>101.1294</v>
      </c>
    </row>
    <row r="476" spans="1:20" x14ac:dyDescent="0.25">
      <c r="A476" t="s">
        <v>410</v>
      </c>
      <c r="B476" s="2">
        <v>39538</v>
      </c>
      <c r="C476" s="4">
        <v>48.3</v>
      </c>
      <c r="D476" s="4">
        <v>45.6</v>
      </c>
      <c r="E476" s="4">
        <v>46.5</v>
      </c>
      <c r="F476" s="4">
        <v>49.4</v>
      </c>
      <c r="G476" s="5">
        <v>138199</v>
      </c>
      <c r="H476" s="3">
        <v>17.87</v>
      </c>
      <c r="I476" s="4">
        <v>105976.4</v>
      </c>
      <c r="J476" s="5">
        <v>308700</v>
      </c>
      <c r="K476" s="9">
        <v>99.954099999999997</v>
      </c>
      <c r="L476" s="5">
        <v>84</v>
      </c>
      <c r="M476" s="5">
        <v>229927</v>
      </c>
      <c r="N476" s="5">
        <v>231272</v>
      </c>
      <c r="O476" s="5">
        <v>1</v>
      </c>
      <c r="P476" s="10">
        <v>213.44800000000001</v>
      </c>
      <c r="Q476" s="10">
        <v>214.42</v>
      </c>
      <c r="R476" s="4">
        <v>151.9</v>
      </c>
      <c r="S476" s="4">
        <v>123.7</v>
      </c>
      <c r="T476" s="9">
        <v>101.02070000000001</v>
      </c>
    </row>
    <row r="477" spans="1:20" x14ac:dyDescent="0.25">
      <c r="A477" t="s">
        <v>411</v>
      </c>
      <c r="B477" s="2">
        <v>39568</v>
      </c>
      <c r="C477" s="4">
        <v>48.8</v>
      </c>
      <c r="D477" s="4">
        <v>46.5</v>
      </c>
      <c r="E477" s="4">
        <v>49</v>
      </c>
      <c r="F477" s="4">
        <v>51.8</v>
      </c>
      <c r="G477" s="5">
        <v>137985</v>
      </c>
      <c r="H477" s="3">
        <v>17.920000000000002</v>
      </c>
      <c r="I477" s="4">
        <v>110382.5</v>
      </c>
      <c r="J477" s="5">
        <v>311464</v>
      </c>
      <c r="K477" s="9">
        <v>99.234499999999997</v>
      </c>
      <c r="L477" s="5">
        <v>84</v>
      </c>
      <c r="M477" s="5">
        <v>229820</v>
      </c>
      <c r="N477" s="5">
        <v>243082</v>
      </c>
      <c r="O477" s="5">
        <v>1</v>
      </c>
      <c r="P477" s="10">
        <v>213.94200000000001</v>
      </c>
      <c r="Q477" s="10">
        <v>214.56</v>
      </c>
      <c r="R477" s="4">
        <v>152.6</v>
      </c>
      <c r="S477" s="4">
        <v>123.9</v>
      </c>
      <c r="T477" s="9">
        <v>100.88549999999999</v>
      </c>
    </row>
    <row r="478" spans="1:20" x14ac:dyDescent="0.25">
      <c r="A478" t="s">
        <v>412</v>
      </c>
      <c r="B478" s="2">
        <v>39599</v>
      </c>
      <c r="C478" s="4">
        <v>48.8</v>
      </c>
      <c r="D478" s="4">
        <v>48.5</v>
      </c>
      <c r="E478" s="4">
        <v>48</v>
      </c>
      <c r="F478" s="4">
        <v>51.4</v>
      </c>
      <c r="G478" s="5">
        <v>137803</v>
      </c>
      <c r="H478" s="3">
        <v>17.98</v>
      </c>
      <c r="I478" s="4">
        <v>110828.5</v>
      </c>
      <c r="J478" s="5">
        <v>311544</v>
      </c>
      <c r="K478" s="9">
        <v>98.7761</v>
      </c>
      <c r="L478" s="5">
        <v>81</v>
      </c>
      <c r="M478" s="5">
        <v>229731</v>
      </c>
      <c r="N478" s="5">
        <v>268203</v>
      </c>
      <c r="O478" s="5">
        <v>1</v>
      </c>
      <c r="P478" s="10">
        <v>215.208</v>
      </c>
      <c r="Q478" s="10">
        <v>214.93600000000001</v>
      </c>
      <c r="R478" s="4">
        <v>153</v>
      </c>
      <c r="S478" s="4">
        <v>124.2</v>
      </c>
      <c r="T478" s="9">
        <v>100.6893</v>
      </c>
    </row>
    <row r="479" spans="1:20" x14ac:dyDescent="0.25">
      <c r="A479" t="s">
        <v>413</v>
      </c>
      <c r="B479" s="2">
        <v>39629</v>
      </c>
      <c r="C479" s="4">
        <v>49.8</v>
      </c>
      <c r="D479" s="4">
        <v>49.7</v>
      </c>
      <c r="E479" s="4">
        <v>50</v>
      </c>
      <c r="F479" s="4">
        <v>48.3</v>
      </c>
      <c r="G479" s="5">
        <v>137631</v>
      </c>
      <c r="H479" s="3">
        <v>18.04</v>
      </c>
      <c r="I479" s="4">
        <v>115784.3</v>
      </c>
      <c r="J479" s="5">
        <v>309800</v>
      </c>
      <c r="K479" s="9">
        <v>98.578999999999994</v>
      </c>
      <c r="L479" s="5">
        <v>87</v>
      </c>
      <c r="M479" s="5">
        <v>229437</v>
      </c>
      <c r="N479" s="5">
        <v>233283</v>
      </c>
      <c r="O479" s="5">
        <v>1</v>
      </c>
      <c r="P479" s="10">
        <v>217.46299999999999</v>
      </c>
      <c r="Q479" s="10">
        <v>215.42400000000001</v>
      </c>
      <c r="R479" s="4">
        <v>153.19999999999999</v>
      </c>
      <c r="S479" s="4">
        <v>125.3</v>
      </c>
      <c r="T479" s="9">
        <v>100.3798</v>
      </c>
    </row>
    <row r="480" spans="1:20" x14ac:dyDescent="0.25">
      <c r="A480" t="s">
        <v>414</v>
      </c>
      <c r="B480" s="2">
        <v>39660</v>
      </c>
      <c r="C480" s="4">
        <v>50</v>
      </c>
      <c r="D480" s="4">
        <v>47</v>
      </c>
      <c r="E480" s="4">
        <v>44</v>
      </c>
      <c r="F480" s="4">
        <v>50</v>
      </c>
      <c r="G480" s="5">
        <v>137421</v>
      </c>
      <c r="H480" s="3">
        <v>18.11</v>
      </c>
      <c r="I480" s="4">
        <v>118309.1</v>
      </c>
      <c r="J480" s="5">
        <v>308226</v>
      </c>
      <c r="K480" s="9">
        <v>98.096400000000003</v>
      </c>
      <c r="L480" s="5">
        <v>77</v>
      </c>
      <c r="M480" s="5">
        <v>224808</v>
      </c>
      <c r="N480" s="5">
        <v>260884</v>
      </c>
      <c r="O480" s="5">
        <v>1</v>
      </c>
      <c r="P480" s="10">
        <v>219.01599999999999</v>
      </c>
      <c r="Q480" s="10">
        <v>215.965</v>
      </c>
      <c r="R480" s="4">
        <v>154</v>
      </c>
      <c r="S480" s="4">
        <v>127.5</v>
      </c>
      <c r="T480" s="9">
        <v>99.909700000000001</v>
      </c>
    </row>
    <row r="481" spans="1:20" x14ac:dyDescent="0.25">
      <c r="A481" t="s">
        <v>415</v>
      </c>
      <c r="B481" s="2">
        <v>39691</v>
      </c>
      <c r="C481" s="4">
        <v>49.2</v>
      </c>
      <c r="D481" s="4">
        <v>46.7</v>
      </c>
      <c r="E481" s="4">
        <v>50.5</v>
      </c>
      <c r="F481" s="4">
        <v>50.6</v>
      </c>
      <c r="G481" s="5">
        <v>137162</v>
      </c>
      <c r="H481" s="3">
        <v>18.18</v>
      </c>
      <c r="I481" s="4">
        <v>116218.6</v>
      </c>
      <c r="J481" s="5">
        <v>305894</v>
      </c>
      <c r="K481" s="9">
        <v>96.593400000000003</v>
      </c>
      <c r="L481" s="5">
        <v>70</v>
      </c>
      <c r="M481" s="5">
        <v>216523</v>
      </c>
      <c r="N481" s="5">
        <v>291819</v>
      </c>
      <c r="O481" s="5">
        <v>1</v>
      </c>
      <c r="P481" s="10">
        <v>218.69</v>
      </c>
      <c r="Q481" s="10">
        <v>216.393</v>
      </c>
      <c r="R481" s="4">
        <v>154.6</v>
      </c>
      <c r="S481" s="4">
        <v>125.4</v>
      </c>
      <c r="T481" s="9">
        <v>99.249700000000004</v>
      </c>
    </row>
    <row r="482" spans="1:20" x14ac:dyDescent="0.25">
      <c r="A482" t="s">
        <v>416</v>
      </c>
      <c r="B482" s="2">
        <v>39721</v>
      </c>
      <c r="C482" s="4">
        <v>44.8</v>
      </c>
      <c r="D482" s="4">
        <v>41.8</v>
      </c>
      <c r="E482" s="4">
        <v>43</v>
      </c>
      <c r="F482" s="4">
        <v>49.4</v>
      </c>
      <c r="G482" s="5">
        <v>136710</v>
      </c>
      <c r="H482" s="3">
        <v>18.21</v>
      </c>
      <c r="I482" s="4">
        <v>107172.4</v>
      </c>
      <c r="J482" s="5">
        <v>302147</v>
      </c>
      <c r="K482" s="9">
        <v>92.528899999999993</v>
      </c>
      <c r="L482" s="5">
        <v>68</v>
      </c>
      <c r="M482" s="5">
        <v>211527</v>
      </c>
      <c r="N482" s="5">
        <v>242037</v>
      </c>
      <c r="O482" s="5">
        <v>1</v>
      </c>
      <c r="P482" s="10">
        <v>218.87700000000001</v>
      </c>
      <c r="Q482" s="10">
        <v>216.71299999999999</v>
      </c>
      <c r="R482" s="4">
        <v>155.1</v>
      </c>
      <c r="S482" s="4">
        <v>124.8</v>
      </c>
      <c r="T482" s="9">
        <v>98.401799999999994</v>
      </c>
    </row>
    <row r="483" spans="1:20" x14ac:dyDescent="0.25">
      <c r="A483" t="s">
        <v>417</v>
      </c>
      <c r="B483" s="2">
        <v>39752</v>
      </c>
      <c r="C483" s="4">
        <v>38.9</v>
      </c>
      <c r="D483" s="4">
        <v>33.200000000000003</v>
      </c>
      <c r="E483" s="4">
        <v>43.5</v>
      </c>
      <c r="F483" s="4">
        <v>44.7</v>
      </c>
      <c r="G483" s="5">
        <v>136236</v>
      </c>
      <c r="H483" s="3">
        <v>18.27</v>
      </c>
      <c r="I483" s="4">
        <v>105006</v>
      </c>
      <c r="J483" s="5">
        <v>299088</v>
      </c>
      <c r="K483" s="9">
        <v>93.314800000000005</v>
      </c>
      <c r="L483" s="5">
        <v>65</v>
      </c>
      <c r="M483" s="5">
        <v>192175</v>
      </c>
      <c r="N483" s="5">
        <v>296327</v>
      </c>
      <c r="O483" s="5">
        <v>1</v>
      </c>
      <c r="P483" s="10">
        <v>216.995</v>
      </c>
      <c r="Q483" s="10">
        <v>216.78800000000001</v>
      </c>
      <c r="R483" s="4">
        <v>156.69999999999999</v>
      </c>
      <c r="S483" s="4">
        <v>122.9</v>
      </c>
      <c r="T483" s="9">
        <v>97.42</v>
      </c>
    </row>
    <row r="484" spans="1:20" x14ac:dyDescent="0.25">
      <c r="A484" t="s">
        <v>418</v>
      </c>
      <c r="B484" s="2">
        <v>39782</v>
      </c>
      <c r="C484" s="4">
        <v>36.5</v>
      </c>
      <c r="D484" s="4">
        <v>27.6</v>
      </c>
      <c r="E484" s="4">
        <v>38.5</v>
      </c>
      <c r="F484" s="4">
        <v>37.6</v>
      </c>
      <c r="G484" s="5">
        <v>135471</v>
      </c>
      <c r="H484" s="3">
        <v>18.32</v>
      </c>
      <c r="I484" s="4">
        <v>97818.9</v>
      </c>
      <c r="J484" s="5">
        <v>300581</v>
      </c>
      <c r="K484" s="9">
        <v>92.120999999999995</v>
      </c>
      <c r="L484" s="5">
        <v>54</v>
      </c>
      <c r="M484" s="5">
        <v>183819</v>
      </c>
      <c r="N484" s="5">
        <v>301233</v>
      </c>
      <c r="O484" s="5">
        <v>1</v>
      </c>
      <c r="P484" s="10">
        <v>213.15299999999999</v>
      </c>
      <c r="Q484" s="10">
        <v>216.947</v>
      </c>
      <c r="R484" s="4">
        <v>156.6</v>
      </c>
      <c r="S484" s="4">
        <v>119</v>
      </c>
      <c r="T484" s="9">
        <v>96.4285</v>
      </c>
    </row>
    <row r="485" spans="1:20" x14ac:dyDescent="0.25">
      <c r="A485" t="s">
        <v>419</v>
      </c>
      <c r="B485" s="2">
        <v>39813</v>
      </c>
      <c r="C485" s="4">
        <v>33.1</v>
      </c>
      <c r="D485" s="4">
        <v>23.2</v>
      </c>
      <c r="E485" s="4">
        <v>38</v>
      </c>
      <c r="F485" s="4">
        <v>40</v>
      </c>
      <c r="G485" s="5">
        <v>134774</v>
      </c>
      <c r="H485" s="3">
        <v>18.38</v>
      </c>
      <c r="I485" s="4">
        <v>87991.9</v>
      </c>
      <c r="J485" s="5">
        <v>299737</v>
      </c>
      <c r="K485" s="9">
        <v>89.507499999999993</v>
      </c>
      <c r="L485" s="5">
        <v>47</v>
      </c>
      <c r="M485" s="5">
        <v>173479</v>
      </c>
      <c r="N485" s="5">
        <v>279836</v>
      </c>
      <c r="O485" s="5">
        <v>1</v>
      </c>
      <c r="P485" s="10">
        <v>211.398</v>
      </c>
      <c r="Q485" s="10">
        <v>216.92500000000001</v>
      </c>
      <c r="R485" s="4">
        <v>157</v>
      </c>
      <c r="S485" s="4">
        <v>116.7</v>
      </c>
      <c r="T485" s="9">
        <v>95.551599999999993</v>
      </c>
    </row>
    <row r="486" spans="1:20" x14ac:dyDescent="0.25">
      <c r="A486" t="s">
        <v>420</v>
      </c>
      <c r="B486" s="2">
        <v>39844</v>
      </c>
      <c r="C486" s="4">
        <v>34.9</v>
      </c>
      <c r="D486" s="4">
        <v>31.8</v>
      </c>
      <c r="E486" s="4">
        <v>38</v>
      </c>
      <c r="F486" s="4">
        <v>43.1</v>
      </c>
      <c r="G486" s="5">
        <v>133976</v>
      </c>
      <c r="H486" s="3">
        <v>18.41</v>
      </c>
      <c r="I486" s="4">
        <v>82414.899999999994</v>
      </c>
      <c r="J486" s="5">
        <v>301168</v>
      </c>
      <c r="K486" s="9">
        <v>87.538200000000003</v>
      </c>
      <c r="L486" s="5">
        <v>41</v>
      </c>
      <c r="M486" s="5">
        <v>152589</v>
      </c>
      <c r="N486" s="5">
        <v>293903</v>
      </c>
      <c r="O486" s="5">
        <v>1</v>
      </c>
      <c r="P486" s="10">
        <v>211.93299999999999</v>
      </c>
      <c r="Q486" s="10">
        <v>217.346</v>
      </c>
      <c r="R486" s="4">
        <v>156.9</v>
      </c>
      <c r="S486" s="4">
        <v>117.1</v>
      </c>
      <c r="T486" s="9">
        <v>94.892600000000002</v>
      </c>
    </row>
    <row r="487" spans="1:20" x14ac:dyDescent="0.25">
      <c r="A487" t="s">
        <v>421</v>
      </c>
      <c r="B487" s="2">
        <v>39872</v>
      </c>
      <c r="C487" s="4">
        <v>35.5</v>
      </c>
      <c r="D487" s="4">
        <v>32.799999999999997</v>
      </c>
      <c r="E487" s="4">
        <v>38</v>
      </c>
      <c r="F487" s="4">
        <v>41.5</v>
      </c>
      <c r="G487" s="5">
        <v>133275</v>
      </c>
      <c r="H487" s="3">
        <v>18.45</v>
      </c>
      <c r="I487" s="4">
        <v>84903</v>
      </c>
      <c r="J487" s="5">
        <v>299228</v>
      </c>
      <c r="K487" s="9">
        <v>86.911699999999996</v>
      </c>
      <c r="L487" s="5">
        <v>49</v>
      </c>
      <c r="M487" s="5">
        <v>145558</v>
      </c>
      <c r="N487" s="5">
        <v>264625</v>
      </c>
      <c r="O487" s="5">
        <v>1</v>
      </c>
      <c r="P487" s="10">
        <v>212.70500000000001</v>
      </c>
      <c r="Q487" s="10">
        <v>217.792</v>
      </c>
      <c r="R487" s="4">
        <v>156.80000000000001</v>
      </c>
      <c r="S487" s="4">
        <v>116.7</v>
      </c>
      <c r="T487" s="9">
        <v>94.518900000000002</v>
      </c>
    </row>
    <row r="488" spans="1:20" x14ac:dyDescent="0.25">
      <c r="A488" t="s">
        <v>422</v>
      </c>
      <c r="B488" s="2">
        <v>39903</v>
      </c>
      <c r="C488" s="4">
        <v>36</v>
      </c>
      <c r="D488" s="4">
        <v>40.299999999999997</v>
      </c>
      <c r="E488" s="4">
        <v>33</v>
      </c>
      <c r="F488" s="4">
        <v>40</v>
      </c>
      <c r="G488" s="5">
        <v>132449</v>
      </c>
      <c r="H488" s="3">
        <v>18.5</v>
      </c>
      <c r="I488" s="4">
        <v>83500.100000000006</v>
      </c>
      <c r="J488" s="5">
        <v>295758</v>
      </c>
      <c r="K488" s="9">
        <v>85.615700000000004</v>
      </c>
      <c r="L488" s="5">
        <v>42</v>
      </c>
      <c r="M488" s="5">
        <v>144684</v>
      </c>
      <c r="N488" s="5">
        <v>307750</v>
      </c>
      <c r="O488" s="5">
        <v>1</v>
      </c>
      <c r="P488" s="10">
        <v>212.495</v>
      </c>
      <c r="Q488" s="10">
        <v>218.25299999999999</v>
      </c>
      <c r="R488" s="4">
        <v>156.80000000000001</v>
      </c>
      <c r="S488" s="4">
        <v>115.4</v>
      </c>
      <c r="T488" s="9">
        <v>94.459500000000006</v>
      </c>
    </row>
    <row r="489" spans="1:20" x14ac:dyDescent="0.25">
      <c r="A489" t="s">
        <v>423</v>
      </c>
      <c r="B489" s="2">
        <v>39933</v>
      </c>
      <c r="C489" s="4">
        <v>39.5</v>
      </c>
      <c r="D489" s="4">
        <v>46.5</v>
      </c>
      <c r="E489" s="4">
        <v>34.5</v>
      </c>
      <c r="F489" s="4">
        <v>43.4</v>
      </c>
      <c r="G489" s="5">
        <v>131765</v>
      </c>
      <c r="H489" s="3">
        <v>18.510000000000002</v>
      </c>
      <c r="I489" s="4">
        <v>81088.3</v>
      </c>
      <c r="J489" s="5">
        <v>295992</v>
      </c>
      <c r="K489" s="9">
        <v>84.948300000000003</v>
      </c>
      <c r="L489" s="5">
        <v>40</v>
      </c>
      <c r="M489" s="5">
        <v>144167</v>
      </c>
      <c r="N489" s="5">
        <v>288098</v>
      </c>
      <c r="O489" s="5">
        <v>1</v>
      </c>
      <c r="P489" s="10">
        <v>212.709</v>
      </c>
      <c r="Q489" s="10">
        <v>218.70599999999999</v>
      </c>
      <c r="R489" s="4">
        <v>156.69999999999999</v>
      </c>
      <c r="S489" s="4">
        <v>115.6</v>
      </c>
      <c r="T489" s="9">
        <v>94.706999999999994</v>
      </c>
    </row>
    <row r="490" spans="1:20" x14ac:dyDescent="0.25">
      <c r="A490" t="s">
        <v>424</v>
      </c>
      <c r="B490" s="2">
        <v>39964</v>
      </c>
      <c r="C490" s="4">
        <v>41.7</v>
      </c>
      <c r="D490" s="4">
        <v>49</v>
      </c>
      <c r="E490" s="4">
        <v>33</v>
      </c>
      <c r="F490" s="4">
        <v>44.2</v>
      </c>
      <c r="G490" s="5">
        <v>131411</v>
      </c>
      <c r="H490" s="3">
        <v>18.53</v>
      </c>
      <c r="I490" s="4">
        <v>83369.2</v>
      </c>
      <c r="J490" s="5">
        <v>296859</v>
      </c>
      <c r="K490" s="9">
        <v>84.049700000000001</v>
      </c>
      <c r="L490" s="5">
        <v>45</v>
      </c>
      <c r="M490" s="5">
        <v>149697</v>
      </c>
      <c r="N490" s="5">
        <v>305734</v>
      </c>
      <c r="O490" s="5">
        <v>1</v>
      </c>
      <c r="P490" s="10">
        <v>213.02199999999999</v>
      </c>
      <c r="Q490" s="10">
        <v>218.904</v>
      </c>
      <c r="R490" s="4">
        <v>156.5</v>
      </c>
      <c r="S490" s="4">
        <v>115.9</v>
      </c>
      <c r="T490" s="9">
        <v>95.174000000000007</v>
      </c>
    </row>
    <row r="491" spans="1:20" x14ac:dyDescent="0.25">
      <c r="A491" t="s">
        <v>425</v>
      </c>
      <c r="B491" s="2">
        <v>39994</v>
      </c>
      <c r="C491" s="4">
        <v>45.8</v>
      </c>
      <c r="D491" s="4">
        <v>51.7</v>
      </c>
      <c r="E491" s="4">
        <v>31</v>
      </c>
      <c r="F491" s="4">
        <v>46.8</v>
      </c>
      <c r="G491" s="5">
        <v>130944</v>
      </c>
      <c r="H491" s="3">
        <v>18.57</v>
      </c>
      <c r="I491" s="4">
        <v>85736.9</v>
      </c>
      <c r="J491" s="5">
        <v>293404</v>
      </c>
      <c r="K491" s="9">
        <v>83.731999999999999</v>
      </c>
      <c r="L491" s="5">
        <v>49</v>
      </c>
      <c r="M491" s="5">
        <v>145789</v>
      </c>
      <c r="N491" s="5">
        <v>299606</v>
      </c>
      <c r="O491" s="5">
        <v>1</v>
      </c>
      <c r="P491" s="10">
        <v>214.79</v>
      </c>
      <c r="Q491" s="10">
        <v>219.11199999999999</v>
      </c>
      <c r="R491" s="4">
        <v>157</v>
      </c>
      <c r="S491" s="4">
        <v>117.1</v>
      </c>
      <c r="T491" s="9">
        <v>95.760099999999994</v>
      </c>
    </row>
    <row r="492" spans="1:20" x14ac:dyDescent="0.25">
      <c r="A492" t="s">
        <v>426</v>
      </c>
      <c r="B492" s="2">
        <v>40025</v>
      </c>
      <c r="C492" s="4">
        <v>49.9</v>
      </c>
      <c r="D492" s="4">
        <v>57.6</v>
      </c>
      <c r="E492" s="4">
        <v>32.5</v>
      </c>
      <c r="F492" s="4">
        <v>47</v>
      </c>
      <c r="G492" s="5">
        <v>130617</v>
      </c>
      <c r="H492" s="3">
        <v>18.600000000000001</v>
      </c>
      <c r="I492" s="4">
        <v>87833.4</v>
      </c>
      <c r="J492" s="5">
        <v>293738</v>
      </c>
      <c r="K492" s="9">
        <v>84.566999999999993</v>
      </c>
      <c r="L492" s="5">
        <v>50</v>
      </c>
      <c r="M492" s="5">
        <v>156484</v>
      </c>
      <c r="N492" s="5">
        <v>312900</v>
      </c>
      <c r="O492" s="5">
        <v>-1</v>
      </c>
      <c r="P492" s="10">
        <v>214.726</v>
      </c>
      <c r="Q492" s="10">
        <v>219.26300000000001</v>
      </c>
      <c r="R492" s="4">
        <v>156.5</v>
      </c>
      <c r="S492" s="4">
        <v>117.1</v>
      </c>
      <c r="T492" s="9">
        <v>96.382900000000006</v>
      </c>
    </row>
    <row r="493" spans="1:20" x14ac:dyDescent="0.25">
      <c r="A493" t="s">
        <v>427</v>
      </c>
      <c r="B493" s="2">
        <v>40056</v>
      </c>
      <c r="C493" s="4">
        <v>53.5</v>
      </c>
      <c r="D493" s="4">
        <v>66.599999999999994</v>
      </c>
      <c r="E493" s="4">
        <v>36</v>
      </c>
      <c r="F493" s="4">
        <v>49.1</v>
      </c>
      <c r="G493" s="5">
        <v>130401</v>
      </c>
      <c r="H493" s="3">
        <v>18.66</v>
      </c>
      <c r="I493" s="4">
        <v>87766.5</v>
      </c>
      <c r="J493" s="5">
        <v>294835</v>
      </c>
      <c r="K493" s="9">
        <v>85.373500000000007</v>
      </c>
      <c r="L493" s="5">
        <v>49</v>
      </c>
      <c r="M493" s="5">
        <v>157891</v>
      </c>
      <c r="N493" s="5">
        <v>279302</v>
      </c>
      <c r="O493" s="5">
        <v>-1</v>
      </c>
      <c r="P493" s="10">
        <v>215.44499999999999</v>
      </c>
      <c r="Q493" s="10">
        <v>219.49600000000001</v>
      </c>
      <c r="R493" s="4">
        <v>156.9</v>
      </c>
      <c r="S493" s="4">
        <v>117.7</v>
      </c>
      <c r="T493" s="9">
        <v>96.988399999999999</v>
      </c>
    </row>
    <row r="494" spans="1:20" x14ac:dyDescent="0.25">
      <c r="A494" t="s">
        <v>428</v>
      </c>
      <c r="B494" s="2">
        <v>40086</v>
      </c>
      <c r="C494" s="4">
        <v>54.4</v>
      </c>
      <c r="D494" s="4">
        <v>63.3</v>
      </c>
      <c r="E494" s="4">
        <v>41.5</v>
      </c>
      <c r="F494" s="4">
        <v>50.5</v>
      </c>
      <c r="G494" s="5">
        <v>130174</v>
      </c>
      <c r="H494" s="3">
        <v>18.71</v>
      </c>
      <c r="I494" s="4">
        <v>91673.2</v>
      </c>
      <c r="J494" s="5">
        <v>294564</v>
      </c>
      <c r="K494" s="9">
        <v>85.998800000000003</v>
      </c>
      <c r="L494" s="5">
        <v>49</v>
      </c>
      <c r="M494" s="5">
        <v>157068</v>
      </c>
      <c r="N494" s="5">
        <v>286907</v>
      </c>
      <c r="O494" s="5">
        <v>-1</v>
      </c>
      <c r="P494" s="10">
        <v>215.86099999999999</v>
      </c>
      <c r="Q494" s="10">
        <v>219.92</v>
      </c>
      <c r="R494" s="4">
        <v>156.69999999999999</v>
      </c>
      <c r="S494" s="4">
        <v>117.8</v>
      </c>
      <c r="T494" s="9">
        <v>97.548199999999994</v>
      </c>
    </row>
    <row r="495" spans="1:20" x14ac:dyDescent="0.25">
      <c r="A495" t="s">
        <v>429</v>
      </c>
      <c r="B495" s="2">
        <v>40117</v>
      </c>
      <c r="C495" s="4">
        <v>56</v>
      </c>
      <c r="D495" s="4">
        <v>59.9</v>
      </c>
      <c r="E495" s="4">
        <v>46.5</v>
      </c>
      <c r="F495" s="4">
        <v>50.9</v>
      </c>
      <c r="G495" s="5">
        <v>129976</v>
      </c>
      <c r="H495" s="3">
        <v>18.75</v>
      </c>
      <c r="I495" s="4">
        <v>94829.5</v>
      </c>
      <c r="J495" s="5">
        <v>294044</v>
      </c>
      <c r="K495" s="9">
        <v>86.307500000000005</v>
      </c>
      <c r="L495" s="5">
        <v>45</v>
      </c>
      <c r="M495" s="5">
        <v>162306</v>
      </c>
      <c r="N495" s="5">
        <v>297755</v>
      </c>
      <c r="O495" s="5">
        <v>-1</v>
      </c>
      <c r="P495" s="10">
        <v>216.50899999999999</v>
      </c>
      <c r="Q495" s="10">
        <v>220.501</v>
      </c>
      <c r="R495" s="4">
        <v>156.5</v>
      </c>
      <c r="S495" s="4">
        <v>118.5</v>
      </c>
      <c r="T495" s="9">
        <v>98.058199999999999</v>
      </c>
    </row>
    <row r="496" spans="1:20" x14ac:dyDescent="0.25">
      <c r="A496" t="s">
        <v>430</v>
      </c>
      <c r="B496" s="2">
        <v>40147</v>
      </c>
      <c r="C496" s="4">
        <v>54.4</v>
      </c>
      <c r="D496" s="4">
        <v>60.6</v>
      </c>
      <c r="E496" s="4">
        <v>39.5</v>
      </c>
      <c r="F496" s="4">
        <v>49.3</v>
      </c>
      <c r="G496" s="5">
        <v>129970</v>
      </c>
      <c r="H496" s="3">
        <v>18.809999999999999</v>
      </c>
      <c r="I496" s="4">
        <v>94635.199999999997</v>
      </c>
      <c r="J496" s="5">
        <v>296121</v>
      </c>
      <c r="K496" s="9">
        <v>86.640299999999996</v>
      </c>
      <c r="L496" s="5">
        <v>49</v>
      </c>
      <c r="M496" s="5">
        <v>161082</v>
      </c>
      <c r="N496" s="5">
        <v>272376</v>
      </c>
      <c r="O496" s="5">
        <v>-1</v>
      </c>
      <c r="P496" s="10">
        <v>217.23400000000001</v>
      </c>
      <c r="Q496" s="10">
        <v>220.666</v>
      </c>
      <c r="R496" s="4">
        <v>156.9</v>
      </c>
      <c r="S496" s="4">
        <v>119.5</v>
      </c>
      <c r="T496" s="9">
        <v>98.5291</v>
      </c>
    </row>
    <row r="497" spans="1:20" x14ac:dyDescent="0.25">
      <c r="A497" t="s">
        <v>431</v>
      </c>
      <c r="B497" s="2">
        <v>40178</v>
      </c>
      <c r="C497" s="4">
        <v>55.3</v>
      </c>
      <c r="D497" s="4">
        <v>63</v>
      </c>
      <c r="E497" s="4">
        <v>41.5</v>
      </c>
      <c r="F497" s="4">
        <v>49.9</v>
      </c>
      <c r="G497" s="5">
        <v>129687</v>
      </c>
      <c r="H497" s="3">
        <v>18.84</v>
      </c>
      <c r="I497" s="4">
        <v>98292.800000000003</v>
      </c>
      <c r="J497" s="5">
        <v>298075</v>
      </c>
      <c r="K497" s="9">
        <v>86.93</v>
      </c>
      <c r="L497" s="5">
        <v>48</v>
      </c>
      <c r="M497" s="5">
        <v>158739</v>
      </c>
      <c r="N497" s="5">
        <v>300634</v>
      </c>
      <c r="O497" s="5">
        <v>-1</v>
      </c>
      <c r="P497" s="10">
        <v>217.34700000000001</v>
      </c>
      <c r="Q497" s="10">
        <v>220.881</v>
      </c>
      <c r="R497" s="4">
        <v>156.80000000000001</v>
      </c>
      <c r="S497" s="4">
        <v>120.6</v>
      </c>
      <c r="T497" s="9">
        <v>98.965900000000005</v>
      </c>
    </row>
    <row r="498" spans="1:20" x14ac:dyDescent="0.25">
      <c r="A498" t="s">
        <v>432</v>
      </c>
      <c r="B498" s="2">
        <v>40209</v>
      </c>
      <c r="C498" s="4">
        <v>57.2</v>
      </c>
      <c r="D498" s="4">
        <v>62.9</v>
      </c>
      <c r="E498" s="4">
        <v>46</v>
      </c>
      <c r="F498" s="4">
        <v>49.6</v>
      </c>
      <c r="G498" s="5">
        <v>129705</v>
      </c>
      <c r="H498" s="3">
        <v>18.89</v>
      </c>
      <c r="I498" s="4">
        <v>98301.7</v>
      </c>
      <c r="J498" s="5">
        <v>296737</v>
      </c>
      <c r="K498" s="9">
        <v>87.99</v>
      </c>
      <c r="L498" s="5">
        <v>51</v>
      </c>
      <c r="M498" s="5">
        <v>181005</v>
      </c>
      <c r="N498" s="5">
        <v>274772</v>
      </c>
      <c r="O498" s="5">
        <v>-1</v>
      </c>
      <c r="P498" s="10">
        <v>217.46600000000001</v>
      </c>
      <c r="Q498" s="10">
        <v>220.54300000000001</v>
      </c>
      <c r="R498" s="4">
        <v>157.1</v>
      </c>
      <c r="S498" s="4">
        <v>121.2</v>
      </c>
      <c r="T498" s="9">
        <v>99.350300000000004</v>
      </c>
    </row>
    <row r="499" spans="1:20" x14ac:dyDescent="0.25">
      <c r="A499" t="s">
        <v>433</v>
      </c>
      <c r="B499" s="2">
        <v>40237</v>
      </c>
      <c r="C499" s="4">
        <v>55.8</v>
      </c>
      <c r="D499" s="4">
        <v>57.1</v>
      </c>
      <c r="E499" s="4">
        <v>49</v>
      </c>
      <c r="F499" s="4">
        <v>50.8</v>
      </c>
      <c r="G499" s="5">
        <v>129655</v>
      </c>
      <c r="H499" s="3">
        <v>18.91</v>
      </c>
      <c r="I499" s="4">
        <v>99554.7</v>
      </c>
      <c r="J499" s="5">
        <v>299354</v>
      </c>
      <c r="K499" s="9">
        <v>88.223200000000006</v>
      </c>
      <c r="L499" s="5">
        <v>50</v>
      </c>
      <c r="M499" s="5">
        <v>175850</v>
      </c>
      <c r="N499" s="5">
        <v>307226</v>
      </c>
      <c r="O499" s="5">
        <v>-1</v>
      </c>
      <c r="P499" s="10">
        <v>217.251</v>
      </c>
      <c r="Q499" s="10">
        <v>220.66200000000001</v>
      </c>
      <c r="R499" s="4">
        <v>157</v>
      </c>
      <c r="S499" s="4">
        <v>120.6</v>
      </c>
      <c r="T499" s="9">
        <v>99.638300000000001</v>
      </c>
    </row>
    <row r="500" spans="1:20" x14ac:dyDescent="0.25">
      <c r="A500" t="s">
        <v>434</v>
      </c>
      <c r="B500" s="2">
        <v>40268</v>
      </c>
      <c r="C500" s="4">
        <v>58.8</v>
      </c>
      <c r="D500" s="4">
        <v>61.4</v>
      </c>
      <c r="E500" s="4">
        <v>56.5</v>
      </c>
      <c r="F500" s="4">
        <v>53.2</v>
      </c>
      <c r="G500" s="5">
        <v>129811</v>
      </c>
      <c r="H500" s="3">
        <v>18.920000000000002</v>
      </c>
      <c r="I500" s="4">
        <v>103529.60000000001</v>
      </c>
      <c r="J500" s="5">
        <v>302394</v>
      </c>
      <c r="K500" s="9">
        <v>88.892300000000006</v>
      </c>
      <c r="L500" s="5">
        <v>53</v>
      </c>
      <c r="M500" s="5">
        <v>179451</v>
      </c>
      <c r="N500" s="5">
        <v>197913</v>
      </c>
      <c r="O500" s="5">
        <v>-1</v>
      </c>
      <c r="P500" s="10">
        <v>217.30500000000001</v>
      </c>
      <c r="Q500" s="10">
        <v>220.75299999999999</v>
      </c>
      <c r="R500" s="4">
        <v>157</v>
      </c>
      <c r="S500" s="4">
        <v>120.9</v>
      </c>
      <c r="T500" s="9">
        <v>99.822699999999998</v>
      </c>
    </row>
    <row r="501" spans="1:20" x14ac:dyDescent="0.25">
      <c r="A501" t="s">
        <v>435</v>
      </c>
      <c r="B501" s="2">
        <v>40298</v>
      </c>
      <c r="C501" s="4">
        <v>58.1</v>
      </c>
      <c r="D501" s="4">
        <v>62.4</v>
      </c>
      <c r="E501" s="4">
        <v>50.5</v>
      </c>
      <c r="F501" s="4">
        <v>55.6</v>
      </c>
      <c r="G501" s="5">
        <v>130062</v>
      </c>
      <c r="H501" s="3">
        <v>18.96</v>
      </c>
      <c r="I501" s="4">
        <v>102397.5</v>
      </c>
      <c r="J501" s="5">
        <v>304655</v>
      </c>
      <c r="K501" s="9">
        <v>89.242900000000006</v>
      </c>
      <c r="L501" s="5">
        <v>57</v>
      </c>
      <c r="M501" s="5">
        <v>186904</v>
      </c>
      <c r="N501" s="5">
        <v>308565</v>
      </c>
      <c r="O501" s="5">
        <v>-1</v>
      </c>
      <c r="P501" s="10">
        <v>217.376</v>
      </c>
      <c r="Q501" s="10">
        <v>220.81700000000001</v>
      </c>
      <c r="R501" s="4">
        <v>157</v>
      </c>
      <c r="S501" s="4">
        <v>121.9</v>
      </c>
      <c r="T501" s="9">
        <v>99.888999999999996</v>
      </c>
    </row>
    <row r="502" spans="1:20" x14ac:dyDescent="0.25">
      <c r="A502" t="s">
        <v>436</v>
      </c>
      <c r="B502" s="2">
        <v>40329</v>
      </c>
      <c r="C502" s="4">
        <v>58.3</v>
      </c>
      <c r="D502" s="4">
        <v>63.1</v>
      </c>
      <c r="E502" s="4">
        <v>46</v>
      </c>
      <c r="F502" s="4">
        <v>55.5</v>
      </c>
      <c r="G502" s="5">
        <v>130578</v>
      </c>
      <c r="H502" s="3">
        <v>19.010000000000002</v>
      </c>
      <c r="I502" s="4">
        <v>105517.5</v>
      </c>
      <c r="J502" s="5">
        <v>302781</v>
      </c>
      <c r="K502" s="9">
        <v>90.635099999999994</v>
      </c>
      <c r="L502" s="5">
        <v>49</v>
      </c>
      <c r="M502" s="5">
        <v>185592</v>
      </c>
      <c r="N502" s="5">
        <v>291890</v>
      </c>
      <c r="O502" s="5">
        <v>-1</v>
      </c>
      <c r="P502" s="10">
        <v>217.29900000000001</v>
      </c>
      <c r="Q502" s="10">
        <v>221.02600000000001</v>
      </c>
      <c r="R502" s="4">
        <v>157.30000000000001</v>
      </c>
      <c r="S502" s="4">
        <v>122.3</v>
      </c>
      <c r="T502" s="9">
        <v>99.842299999999994</v>
      </c>
    </row>
    <row r="503" spans="1:20" x14ac:dyDescent="0.25">
      <c r="A503" t="s">
        <v>437</v>
      </c>
      <c r="B503" s="2">
        <v>40359</v>
      </c>
      <c r="C503" s="4">
        <v>56.4</v>
      </c>
      <c r="D503" s="4">
        <v>60</v>
      </c>
      <c r="E503" s="4">
        <v>46</v>
      </c>
      <c r="F503" s="4">
        <v>54.6</v>
      </c>
      <c r="G503" s="5">
        <v>130456</v>
      </c>
      <c r="H503" s="3">
        <v>19.03</v>
      </c>
      <c r="I503" s="4">
        <v>104493.8</v>
      </c>
      <c r="J503" s="5">
        <v>303444</v>
      </c>
      <c r="K503" s="9">
        <v>90.840699999999998</v>
      </c>
      <c r="L503" s="5">
        <v>45</v>
      </c>
      <c r="M503" s="5">
        <v>186094</v>
      </c>
      <c r="N503" s="5">
        <v>314091</v>
      </c>
      <c r="O503" s="5">
        <v>-1</v>
      </c>
      <c r="P503" s="10">
        <v>217.285</v>
      </c>
      <c r="Q503" s="10">
        <v>221.25899999999999</v>
      </c>
      <c r="R503" s="4">
        <v>157.30000000000001</v>
      </c>
      <c r="S503" s="4">
        <v>121.6</v>
      </c>
      <c r="T503" s="9">
        <v>99.742800000000003</v>
      </c>
    </row>
    <row r="504" spans="1:20" x14ac:dyDescent="0.25">
      <c r="A504" t="s">
        <v>438</v>
      </c>
      <c r="B504" s="2">
        <v>40390</v>
      </c>
      <c r="C504" s="4">
        <v>56.4</v>
      </c>
      <c r="D504" s="4">
        <v>57</v>
      </c>
      <c r="E504" s="4">
        <v>49</v>
      </c>
      <c r="F504" s="4">
        <v>54.8</v>
      </c>
      <c r="G504" s="5">
        <v>130395</v>
      </c>
      <c r="H504" s="3">
        <v>19.059999999999999</v>
      </c>
      <c r="I504" s="4">
        <v>107246.2</v>
      </c>
      <c r="J504" s="5">
        <v>302320</v>
      </c>
      <c r="K504" s="9">
        <v>91.413200000000003</v>
      </c>
      <c r="L504" s="5">
        <v>46</v>
      </c>
      <c r="M504" s="5">
        <v>190113</v>
      </c>
      <c r="N504" s="5">
        <v>309613</v>
      </c>
      <c r="O504" s="5">
        <v>-1</v>
      </c>
      <c r="P504" s="10">
        <v>217.67699999999999</v>
      </c>
      <c r="Q504" s="10">
        <v>221.45599999999999</v>
      </c>
      <c r="R504" s="4">
        <v>157.4</v>
      </c>
      <c r="S504" s="4">
        <v>121.9</v>
      </c>
      <c r="T504" s="9">
        <v>99.6631</v>
      </c>
    </row>
    <row r="505" spans="1:20" x14ac:dyDescent="0.25">
      <c r="A505" t="s">
        <v>439</v>
      </c>
      <c r="B505" s="2">
        <v>40421</v>
      </c>
      <c r="C505" s="4">
        <v>58</v>
      </c>
      <c r="D505" s="4">
        <v>56.9</v>
      </c>
      <c r="E505" s="4">
        <v>53</v>
      </c>
      <c r="F505" s="4">
        <v>52.7</v>
      </c>
      <c r="G505" s="5">
        <v>130353</v>
      </c>
      <c r="H505" s="3">
        <v>19.11</v>
      </c>
      <c r="I505" s="4">
        <v>107428</v>
      </c>
      <c r="J505" s="5">
        <v>304419</v>
      </c>
      <c r="K505" s="9">
        <v>91.673000000000002</v>
      </c>
      <c r="L505" s="5">
        <v>50</v>
      </c>
      <c r="M505" s="5">
        <v>192395</v>
      </c>
      <c r="N505" s="5">
        <v>275177</v>
      </c>
      <c r="O505" s="5">
        <v>-1</v>
      </c>
      <c r="P505" s="10">
        <v>218.012</v>
      </c>
      <c r="Q505" s="10">
        <v>221.601</v>
      </c>
      <c r="R505" s="4">
        <v>157.6</v>
      </c>
      <c r="S505" s="4">
        <v>122.7</v>
      </c>
      <c r="T505" s="9">
        <v>99.646600000000007</v>
      </c>
    </row>
    <row r="506" spans="1:20" x14ac:dyDescent="0.25">
      <c r="A506" t="s">
        <v>440</v>
      </c>
      <c r="B506" s="2">
        <v>40451</v>
      </c>
      <c r="C506" s="4">
        <v>56.3</v>
      </c>
      <c r="D506" s="4">
        <v>53.5</v>
      </c>
      <c r="E506" s="4">
        <v>56</v>
      </c>
      <c r="F506" s="4">
        <v>53.6</v>
      </c>
      <c r="G506" s="5">
        <v>130296</v>
      </c>
      <c r="H506" s="3">
        <v>19.13</v>
      </c>
      <c r="I506" s="4">
        <v>107734.39999999999</v>
      </c>
      <c r="J506" s="5">
        <v>305572</v>
      </c>
      <c r="K506" s="9">
        <v>91.914599999999993</v>
      </c>
      <c r="L506" s="5">
        <v>50</v>
      </c>
      <c r="M506" s="5">
        <v>200468</v>
      </c>
      <c r="N506" s="5">
        <v>303422</v>
      </c>
      <c r="O506" s="5">
        <v>-1</v>
      </c>
      <c r="P506" s="10">
        <v>218.28100000000001</v>
      </c>
      <c r="Q506" s="10">
        <v>221.71100000000001</v>
      </c>
      <c r="R506" s="4">
        <v>157.69999999999999</v>
      </c>
      <c r="S506" s="4">
        <v>123.6</v>
      </c>
      <c r="T506" s="9">
        <v>99.700400000000002</v>
      </c>
    </row>
    <row r="507" spans="1:20" x14ac:dyDescent="0.25">
      <c r="A507" t="s">
        <v>441</v>
      </c>
      <c r="B507" s="2">
        <v>40482</v>
      </c>
      <c r="C507" s="4">
        <v>57.7</v>
      </c>
      <c r="D507" s="4">
        <v>59.5</v>
      </c>
      <c r="E507" s="4">
        <v>53</v>
      </c>
      <c r="F507" s="4">
        <v>55.3</v>
      </c>
      <c r="G507" s="5">
        <v>130537</v>
      </c>
      <c r="H507" s="3">
        <v>19.22</v>
      </c>
      <c r="I507" s="4">
        <v>112730.4</v>
      </c>
      <c r="J507" s="5">
        <v>306931</v>
      </c>
      <c r="K507" s="9">
        <v>91.629599999999996</v>
      </c>
      <c r="L507" s="5">
        <v>45</v>
      </c>
      <c r="M507" s="5">
        <v>194374</v>
      </c>
      <c r="N507" s="5">
        <v>298500</v>
      </c>
      <c r="O507" s="5">
        <v>-1</v>
      </c>
      <c r="P507" s="10">
        <v>219.024</v>
      </c>
      <c r="Q507" s="10">
        <v>221.81800000000001</v>
      </c>
      <c r="R507" s="4">
        <v>157.5</v>
      </c>
      <c r="S507" s="4">
        <v>125.3</v>
      </c>
      <c r="T507" s="9">
        <v>99.815399999999997</v>
      </c>
    </row>
    <row r="508" spans="1:20" x14ac:dyDescent="0.25">
      <c r="A508" t="s">
        <v>442</v>
      </c>
      <c r="B508" s="2">
        <v>40512</v>
      </c>
      <c r="C508" s="4">
        <v>57.6</v>
      </c>
      <c r="D508" s="4">
        <v>57.9</v>
      </c>
      <c r="E508" s="4">
        <v>54</v>
      </c>
      <c r="F508" s="4">
        <v>56.7</v>
      </c>
      <c r="G508" s="5">
        <v>130674</v>
      </c>
      <c r="H508" s="3">
        <v>19.22</v>
      </c>
      <c r="I508" s="4">
        <v>113521.4</v>
      </c>
      <c r="J508" s="5">
        <v>308532</v>
      </c>
      <c r="K508" s="9">
        <v>91.8108</v>
      </c>
      <c r="L508" s="5">
        <v>45</v>
      </c>
      <c r="M508" s="5">
        <v>196504</v>
      </c>
      <c r="N508" s="5">
        <v>298320</v>
      </c>
      <c r="O508" s="5">
        <v>-1</v>
      </c>
      <c r="P508" s="10">
        <v>219.54400000000001</v>
      </c>
      <c r="Q508" s="10">
        <v>222.108</v>
      </c>
      <c r="R508" s="4">
        <v>157.30000000000001</v>
      </c>
      <c r="S508" s="4">
        <v>127.3</v>
      </c>
      <c r="T508" s="9">
        <v>99.981200000000001</v>
      </c>
    </row>
    <row r="509" spans="1:20" x14ac:dyDescent="0.25">
      <c r="A509" t="s">
        <v>443</v>
      </c>
      <c r="B509" s="2">
        <v>40543</v>
      </c>
      <c r="C509" s="4">
        <v>57.5</v>
      </c>
      <c r="D509" s="4">
        <v>59.8</v>
      </c>
      <c r="E509" s="4">
        <v>50</v>
      </c>
      <c r="F509" s="4">
        <v>57</v>
      </c>
      <c r="G509" s="5">
        <v>130745</v>
      </c>
      <c r="H509" s="3">
        <v>19.22</v>
      </c>
      <c r="I509" s="4">
        <v>116039.4</v>
      </c>
      <c r="J509" s="5">
        <v>308029</v>
      </c>
      <c r="K509" s="9">
        <v>92.589299999999994</v>
      </c>
      <c r="L509" s="5">
        <v>45</v>
      </c>
      <c r="M509" s="5">
        <v>194141</v>
      </c>
      <c r="N509" s="5">
        <v>292159</v>
      </c>
      <c r="O509" s="5">
        <v>-1</v>
      </c>
      <c r="P509" s="10">
        <v>220.43700000000001</v>
      </c>
      <c r="Q509" s="10">
        <v>222.28800000000001</v>
      </c>
      <c r="R509" s="4">
        <v>157.5</v>
      </c>
      <c r="S509" s="4">
        <v>128.4</v>
      </c>
      <c r="T509" s="9">
        <v>100.1626</v>
      </c>
    </row>
    <row r="510" spans="1:20" x14ac:dyDescent="0.25">
      <c r="A510" t="s">
        <v>444</v>
      </c>
      <c r="B510" s="2">
        <v>40574</v>
      </c>
      <c r="C510" s="4">
        <v>59</v>
      </c>
      <c r="D510" s="4">
        <v>62.5</v>
      </c>
      <c r="E510" s="4">
        <v>52</v>
      </c>
      <c r="F510" s="4">
        <v>57.1</v>
      </c>
      <c r="G510" s="5">
        <v>130815</v>
      </c>
      <c r="H510" s="3">
        <v>19.309999999999999</v>
      </c>
      <c r="I510" s="4">
        <v>117337</v>
      </c>
      <c r="J510" s="5">
        <v>308180</v>
      </c>
      <c r="K510" s="9">
        <v>92.612399999999994</v>
      </c>
      <c r="L510" s="5">
        <v>53</v>
      </c>
      <c r="M510" s="5">
        <v>204664</v>
      </c>
      <c r="N510" s="5">
        <v>319780</v>
      </c>
      <c r="O510" s="5">
        <v>-1</v>
      </c>
      <c r="P510" s="10">
        <v>221.08199999999999</v>
      </c>
      <c r="Q510" s="10">
        <v>222.65100000000001</v>
      </c>
      <c r="R510" s="4">
        <v>157.9</v>
      </c>
      <c r="S510" s="4">
        <v>129.5</v>
      </c>
      <c r="T510" s="9">
        <v>100.3185</v>
      </c>
    </row>
    <row r="511" spans="1:20" x14ac:dyDescent="0.25">
      <c r="A511" t="s">
        <v>445</v>
      </c>
      <c r="B511" s="2">
        <v>40602</v>
      </c>
      <c r="C511" s="4">
        <v>59.3</v>
      </c>
      <c r="D511" s="4">
        <v>61.9</v>
      </c>
      <c r="E511" s="4">
        <v>50.5</v>
      </c>
      <c r="F511" s="4">
        <v>56.9</v>
      </c>
      <c r="G511" s="5">
        <v>130983</v>
      </c>
      <c r="H511" s="3">
        <v>19.309999999999999</v>
      </c>
      <c r="I511" s="4">
        <v>115705</v>
      </c>
      <c r="J511" s="5">
        <v>308794</v>
      </c>
      <c r="K511" s="9">
        <v>92.101500000000001</v>
      </c>
      <c r="L511" s="5">
        <v>43</v>
      </c>
      <c r="M511" s="5">
        <v>194494</v>
      </c>
      <c r="N511" s="5">
        <v>308422</v>
      </c>
      <c r="O511" s="5">
        <v>-1</v>
      </c>
      <c r="P511" s="10">
        <v>221.816</v>
      </c>
      <c r="Q511" s="10">
        <v>223.08199999999999</v>
      </c>
      <c r="R511" s="4">
        <v>158.30000000000001</v>
      </c>
      <c r="S511" s="4">
        <v>131</v>
      </c>
      <c r="T511" s="9">
        <v>100.4037</v>
      </c>
    </row>
    <row r="512" spans="1:20" x14ac:dyDescent="0.25">
      <c r="A512" t="s">
        <v>446</v>
      </c>
      <c r="B512" s="2">
        <v>40633</v>
      </c>
      <c r="C512" s="4">
        <v>59.1</v>
      </c>
      <c r="D512" s="4">
        <v>61.9</v>
      </c>
      <c r="E512" s="4">
        <v>49</v>
      </c>
      <c r="F512" s="4">
        <v>55.5</v>
      </c>
      <c r="G512" s="5">
        <v>131195</v>
      </c>
      <c r="H512" s="3">
        <v>19.32</v>
      </c>
      <c r="I512" s="4">
        <v>122617</v>
      </c>
      <c r="J512" s="5">
        <v>309414</v>
      </c>
      <c r="K512" s="9">
        <v>93.019400000000005</v>
      </c>
      <c r="L512" s="5">
        <v>50</v>
      </c>
      <c r="M512" s="5">
        <v>212478</v>
      </c>
      <c r="N512" s="5">
        <v>300188</v>
      </c>
      <c r="O512" s="5">
        <v>-1</v>
      </c>
      <c r="P512" s="10">
        <v>222.95500000000001</v>
      </c>
      <c r="Q512" s="10">
        <v>223.40700000000001</v>
      </c>
      <c r="R512" s="4">
        <v>158.69999999999999</v>
      </c>
      <c r="S512" s="4">
        <v>132.19999999999999</v>
      </c>
      <c r="T512" s="9">
        <v>100.3978</v>
      </c>
    </row>
    <row r="513" spans="1:20" x14ac:dyDescent="0.25">
      <c r="A513" t="s">
        <v>447</v>
      </c>
      <c r="B513" s="2">
        <v>40663</v>
      </c>
      <c r="C513" s="4">
        <v>58.9</v>
      </c>
      <c r="D513" s="4">
        <v>60.4</v>
      </c>
      <c r="E513" s="4">
        <v>54.5</v>
      </c>
      <c r="F513" s="4">
        <v>55.3</v>
      </c>
      <c r="G513" s="5">
        <v>131517</v>
      </c>
      <c r="H513" s="3">
        <v>19.36</v>
      </c>
      <c r="I513" s="4">
        <v>124393</v>
      </c>
      <c r="J513" s="5">
        <v>309184</v>
      </c>
      <c r="K513" s="9">
        <v>92.581599999999995</v>
      </c>
      <c r="L513" s="5">
        <v>46</v>
      </c>
      <c r="M513" s="5">
        <v>201676</v>
      </c>
      <c r="N513" s="5">
        <v>327782</v>
      </c>
      <c r="O513" s="5">
        <v>-1</v>
      </c>
      <c r="P513" s="10">
        <v>224.05600000000001</v>
      </c>
      <c r="Q513" s="10">
        <v>223.78399999999999</v>
      </c>
      <c r="R513" s="4">
        <v>159.19999999999999</v>
      </c>
      <c r="S513" s="4">
        <v>133</v>
      </c>
      <c r="T513" s="9">
        <v>100.2924</v>
      </c>
    </row>
    <row r="514" spans="1:20" x14ac:dyDescent="0.25">
      <c r="A514" t="s">
        <v>448</v>
      </c>
      <c r="B514" s="2">
        <v>40694</v>
      </c>
      <c r="C514" s="4">
        <v>53.7</v>
      </c>
      <c r="D514" s="4">
        <v>52.4</v>
      </c>
      <c r="E514" s="4">
        <v>48.5</v>
      </c>
      <c r="F514" s="4">
        <v>55</v>
      </c>
      <c r="G514" s="5">
        <v>131619</v>
      </c>
      <c r="H514" s="3">
        <v>19.41</v>
      </c>
      <c r="I514" s="4">
        <v>123588</v>
      </c>
      <c r="J514" s="5">
        <v>309331</v>
      </c>
      <c r="K514" s="9">
        <v>92.875399999999999</v>
      </c>
      <c r="L514" s="5">
        <v>47</v>
      </c>
      <c r="M514" s="5">
        <v>206556</v>
      </c>
      <c r="N514" s="5">
        <v>235034</v>
      </c>
      <c r="O514" s="5">
        <v>-1</v>
      </c>
      <c r="P514" s="10">
        <v>224.91800000000001</v>
      </c>
      <c r="Q514" s="10">
        <v>224.34399999999999</v>
      </c>
      <c r="R514" s="4">
        <v>159.30000000000001</v>
      </c>
      <c r="S514" s="4">
        <v>133.4</v>
      </c>
      <c r="T514" s="9">
        <v>100.1041</v>
      </c>
    </row>
    <row r="515" spans="1:20" x14ac:dyDescent="0.25">
      <c r="A515" t="s">
        <v>449</v>
      </c>
      <c r="B515" s="2">
        <v>40724</v>
      </c>
      <c r="C515" s="4">
        <v>56.6</v>
      </c>
      <c r="D515" s="4">
        <v>55.7</v>
      </c>
      <c r="E515" s="4">
        <v>53.5</v>
      </c>
      <c r="F515" s="4">
        <v>54.2</v>
      </c>
      <c r="G515" s="5">
        <v>131836</v>
      </c>
      <c r="H515" s="3">
        <v>19.420000000000002</v>
      </c>
      <c r="I515" s="4">
        <v>121316</v>
      </c>
      <c r="J515" s="5">
        <v>311509</v>
      </c>
      <c r="K515" s="9">
        <v>93.093900000000005</v>
      </c>
      <c r="L515" s="5">
        <v>51</v>
      </c>
      <c r="M515" s="5">
        <v>201521</v>
      </c>
      <c r="N515" s="5">
        <v>286262</v>
      </c>
      <c r="O515" s="5">
        <v>-1</v>
      </c>
      <c r="P515" s="10">
        <v>224.99</v>
      </c>
      <c r="Q515" s="10">
        <v>224.846</v>
      </c>
      <c r="R515" s="4">
        <v>159.80000000000001</v>
      </c>
      <c r="S515" s="4">
        <v>134.1</v>
      </c>
      <c r="T515" s="9">
        <v>99.86</v>
      </c>
    </row>
    <row r="516" spans="1:20" x14ac:dyDescent="0.25">
      <c r="A516" t="s">
        <v>450</v>
      </c>
      <c r="B516" s="2">
        <v>40755</v>
      </c>
      <c r="C516" s="4">
        <v>52.9</v>
      </c>
      <c r="D516" s="4">
        <v>54.9</v>
      </c>
      <c r="E516" s="4">
        <v>48</v>
      </c>
      <c r="F516" s="4">
        <v>53.8</v>
      </c>
      <c r="G516" s="5">
        <v>131942</v>
      </c>
      <c r="H516" s="3">
        <v>19.489999999999998</v>
      </c>
      <c r="I516" s="4">
        <v>125104</v>
      </c>
      <c r="J516" s="5">
        <v>311074</v>
      </c>
      <c r="K516" s="9">
        <v>93.689700000000002</v>
      </c>
      <c r="L516" s="5">
        <v>52</v>
      </c>
      <c r="M516" s="5">
        <v>210259</v>
      </c>
      <c r="N516" s="5">
        <v>302617</v>
      </c>
      <c r="O516" s="5">
        <v>-1</v>
      </c>
      <c r="P516" s="10">
        <v>225.553</v>
      </c>
      <c r="Q516" s="10">
        <v>225.328</v>
      </c>
      <c r="R516" s="4">
        <v>160.19999999999999</v>
      </c>
      <c r="S516" s="4">
        <v>134.1</v>
      </c>
      <c r="T516" s="9">
        <v>99.607399999999998</v>
      </c>
    </row>
    <row r="517" spans="1:20" x14ac:dyDescent="0.25">
      <c r="A517" t="s">
        <v>451</v>
      </c>
      <c r="B517" s="2">
        <v>40786</v>
      </c>
      <c r="C517" s="4">
        <v>53</v>
      </c>
      <c r="D517" s="4">
        <v>52.1</v>
      </c>
      <c r="E517" s="4">
        <v>54.5</v>
      </c>
      <c r="F517" s="4">
        <v>54.1</v>
      </c>
      <c r="G517" s="5">
        <v>132064</v>
      </c>
      <c r="H517" s="3">
        <v>19.489999999999998</v>
      </c>
      <c r="I517" s="4">
        <v>125120</v>
      </c>
      <c r="J517" s="5">
        <v>311758</v>
      </c>
      <c r="K517" s="9">
        <v>94.146500000000003</v>
      </c>
      <c r="L517" s="5">
        <v>49</v>
      </c>
      <c r="M517" s="5">
        <v>217267</v>
      </c>
      <c r="N517" s="5">
        <v>301218</v>
      </c>
      <c r="O517" s="5">
        <v>-1</v>
      </c>
      <c r="P517" s="10">
        <v>226.149</v>
      </c>
      <c r="Q517" s="10">
        <v>225.899</v>
      </c>
      <c r="R517" s="4">
        <v>160.19999999999999</v>
      </c>
      <c r="S517" s="4">
        <v>134.5</v>
      </c>
      <c r="T517" s="9">
        <v>99.402600000000007</v>
      </c>
    </row>
    <row r="518" spans="1:20" x14ac:dyDescent="0.25">
      <c r="A518" t="s">
        <v>452</v>
      </c>
      <c r="B518" s="2">
        <v>40816</v>
      </c>
      <c r="C518" s="4">
        <v>52.8</v>
      </c>
      <c r="D518" s="4">
        <v>51.6</v>
      </c>
      <c r="E518" s="4">
        <v>52</v>
      </c>
      <c r="F518" s="4">
        <v>52.7</v>
      </c>
      <c r="G518" s="5">
        <v>132285</v>
      </c>
      <c r="H518" s="3">
        <v>19.510000000000002</v>
      </c>
      <c r="I518" s="4">
        <v>127409</v>
      </c>
      <c r="J518" s="5">
        <v>311504</v>
      </c>
      <c r="K518" s="9">
        <v>94.242599999999996</v>
      </c>
      <c r="L518" s="5">
        <v>54</v>
      </c>
      <c r="M518" s="5">
        <v>209447</v>
      </c>
      <c r="N518" s="5">
        <v>318469</v>
      </c>
      <c r="O518" s="5">
        <v>-1</v>
      </c>
      <c r="P518" s="10">
        <v>226.67400000000001</v>
      </c>
      <c r="Q518" s="10">
        <v>226.09100000000001</v>
      </c>
      <c r="R518" s="4">
        <v>160.4</v>
      </c>
      <c r="S518" s="4">
        <v>135.19999999999999</v>
      </c>
      <c r="T518" s="9">
        <v>99.309299999999993</v>
      </c>
    </row>
    <row r="519" spans="1:20" x14ac:dyDescent="0.25">
      <c r="A519" t="s">
        <v>453</v>
      </c>
      <c r="B519" s="2">
        <v>40847</v>
      </c>
      <c r="C519" s="4">
        <v>51.8</v>
      </c>
      <c r="D519" s="4">
        <v>52.4</v>
      </c>
      <c r="E519" s="4">
        <v>46.5</v>
      </c>
      <c r="F519" s="4">
        <v>52.9</v>
      </c>
      <c r="G519" s="5">
        <v>132468</v>
      </c>
      <c r="H519" s="3">
        <v>19.55</v>
      </c>
      <c r="I519" s="4">
        <v>127268</v>
      </c>
      <c r="J519" s="5">
        <v>314407</v>
      </c>
      <c r="K519" s="9">
        <v>94.727900000000005</v>
      </c>
      <c r="L519" s="5">
        <v>51</v>
      </c>
      <c r="M519" s="5">
        <v>209973</v>
      </c>
      <c r="N519" s="5">
        <v>283090</v>
      </c>
      <c r="O519" s="5">
        <v>-1</v>
      </c>
      <c r="P519" s="10">
        <v>226.761</v>
      </c>
      <c r="Q519" s="10">
        <v>226.476</v>
      </c>
      <c r="R519" s="4">
        <v>160.69999999999999</v>
      </c>
      <c r="S519" s="4">
        <v>133.19999999999999</v>
      </c>
      <c r="T519" s="9">
        <v>99.344800000000006</v>
      </c>
    </row>
    <row r="520" spans="1:20" x14ac:dyDescent="0.25">
      <c r="A520" t="s">
        <v>454</v>
      </c>
      <c r="B520" s="2">
        <v>40877</v>
      </c>
      <c r="C520" s="4">
        <v>52.1</v>
      </c>
      <c r="D520" s="4">
        <v>55.2</v>
      </c>
      <c r="E520" s="4">
        <v>46.5</v>
      </c>
      <c r="F520" s="4">
        <v>53.2</v>
      </c>
      <c r="G520" s="5">
        <v>132632</v>
      </c>
      <c r="H520" s="3">
        <v>19.57</v>
      </c>
      <c r="I520" s="4">
        <v>125713</v>
      </c>
      <c r="J520" s="5">
        <v>314575</v>
      </c>
      <c r="K520" s="9">
        <v>94.832400000000007</v>
      </c>
      <c r="L520" s="5">
        <v>59</v>
      </c>
      <c r="M520" s="5">
        <v>217771</v>
      </c>
      <c r="N520" s="5">
        <v>286881</v>
      </c>
      <c r="O520" s="5">
        <v>-1</v>
      </c>
      <c r="P520" s="10">
        <v>227.136</v>
      </c>
      <c r="Q520" s="10">
        <v>226.911</v>
      </c>
      <c r="R520" s="4">
        <v>160.80000000000001</v>
      </c>
      <c r="S520" s="4">
        <v>133.4</v>
      </c>
      <c r="T520" s="9">
        <v>99.484899999999996</v>
      </c>
    </row>
    <row r="521" spans="1:20" x14ac:dyDescent="0.25">
      <c r="A521" t="s">
        <v>455</v>
      </c>
      <c r="B521" s="2">
        <v>40908</v>
      </c>
      <c r="C521" s="4">
        <v>53.1</v>
      </c>
      <c r="D521" s="4">
        <v>55.4</v>
      </c>
      <c r="E521" s="4">
        <v>45.5</v>
      </c>
      <c r="F521" s="4">
        <v>52.6</v>
      </c>
      <c r="G521" s="5">
        <v>132828</v>
      </c>
      <c r="H521" s="3">
        <v>19.57</v>
      </c>
      <c r="I521" s="4">
        <v>126937</v>
      </c>
      <c r="J521" s="5">
        <v>313326</v>
      </c>
      <c r="K521" s="9">
        <v>95.199700000000007</v>
      </c>
      <c r="L521" s="5">
        <v>58</v>
      </c>
      <c r="M521" s="5">
        <v>226371</v>
      </c>
      <c r="N521" s="5">
        <v>313099</v>
      </c>
      <c r="O521" s="5">
        <v>-1</v>
      </c>
      <c r="P521" s="10">
        <v>227.09299999999999</v>
      </c>
      <c r="Q521" s="10">
        <v>227.26499999999999</v>
      </c>
      <c r="R521" s="4">
        <v>161.19999999999999</v>
      </c>
      <c r="S521" s="4">
        <v>132.9</v>
      </c>
      <c r="T521" s="9">
        <v>99.6708</v>
      </c>
    </row>
    <row r="522" spans="1:20" x14ac:dyDescent="0.25">
      <c r="A522" t="s">
        <v>456</v>
      </c>
      <c r="B522" s="2">
        <v>40939</v>
      </c>
      <c r="C522" s="4">
        <v>52.8</v>
      </c>
      <c r="D522" s="4">
        <v>55.2</v>
      </c>
      <c r="E522" s="4">
        <v>49.5</v>
      </c>
      <c r="F522" s="4">
        <v>55.6</v>
      </c>
      <c r="G522" s="5">
        <v>133188</v>
      </c>
      <c r="H522" s="3">
        <v>19.579999999999998</v>
      </c>
      <c r="I522" s="4">
        <v>125736</v>
      </c>
      <c r="J522" s="5">
        <v>316011</v>
      </c>
      <c r="K522" s="9">
        <v>96.015000000000001</v>
      </c>
      <c r="L522" s="5">
        <v>60</v>
      </c>
      <c r="M522" s="5">
        <v>222040</v>
      </c>
      <c r="N522" s="5">
        <v>295462</v>
      </c>
      <c r="O522" s="5">
        <v>-1</v>
      </c>
      <c r="P522" s="10">
        <v>227.666</v>
      </c>
      <c r="Q522" s="10">
        <v>227.72800000000001</v>
      </c>
      <c r="R522" s="4">
        <v>161.6</v>
      </c>
      <c r="S522" s="4">
        <v>132.80000000000001</v>
      </c>
      <c r="T522" s="9">
        <v>99.835700000000003</v>
      </c>
    </row>
    <row r="523" spans="1:20" x14ac:dyDescent="0.25">
      <c r="A523" t="s">
        <v>457</v>
      </c>
      <c r="B523" s="2">
        <v>40968</v>
      </c>
      <c r="C523" s="4">
        <v>52.4</v>
      </c>
      <c r="D523" s="4">
        <v>55.2</v>
      </c>
      <c r="E523" s="4">
        <v>49.5</v>
      </c>
      <c r="F523" s="4">
        <v>54.9</v>
      </c>
      <c r="G523" s="5">
        <v>133414</v>
      </c>
      <c r="H523" s="3">
        <v>19.600000000000001</v>
      </c>
      <c r="I523" s="4">
        <v>126772</v>
      </c>
      <c r="J523" s="5">
        <v>318124</v>
      </c>
      <c r="K523" s="9">
        <v>96.375</v>
      </c>
      <c r="L523" s="5">
        <v>59</v>
      </c>
      <c r="M523" s="5">
        <v>220242</v>
      </c>
      <c r="N523" s="5">
        <v>295931</v>
      </c>
      <c r="O523" s="5">
        <v>-1</v>
      </c>
      <c r="P523" s="10">
        <v>228.13800000000001</v>
      </c>
      <c r="Q523" s="10">
        <v>227.92599999999999</v>
      </c>
      <c r="R523" s="4">
        <v>162</v>
      </c>
      <c r="S523" s="4">
        <v>133.1</v>
      </c>
      <c r="T523" s="9">
        <v>99.927599999999998</v>
      </c>
    </row>
    <row r="524" spans="1:20" x14ac:dyDescent="0.25">
      <c r="A524" t="s">
        <v>458</v>
      </c>
      <c r="B524" s="2">
        <v>40999</v>
      </c>
      <c r="C524" s="4">
        <v>53</v>
      </c>
      <c r="D524" s="4">
        <v>55.5</v>
      </c>
      <c r="E524" s="4">
        <v>50</v>
      </c>
      <c r="F524" s="4">
        <v>55.1</v>
      </c>
      <c r="G524" s="5">
        <v>133657</v>
      </c>
      <c r="H524" s="3">
        <v>19.649999999999999</v>
      </c>
      <c r="I524" s="4">
        <v>130912</v>
      </c>
      <c r="J524" s="5">
        <v>318478</v>
      </c>
      <c r="K524" s="9">
        <v>96.006699999999995</v>
      </c>
      <c r="L524" s="5">
        <v>58</v>
      </c>
      <c r="M524" s="5">
        <v>217022</v>
      </c>
      <c r="N524" s="5">
        <v>323244</v>
      </c>
      <c r="O524" s="5">
        <v>-1</v>
      </c>
      <c r="P524" s="10">
        <v>228.732</v>
      </c>
      <c r="Q524" s="10">
        <v>228.44399999999999</v>
      </c>
      <c r="R524" s="4">
        <v>162.19999999999999</v>
      </c>
      <c r="S524" s="4">
        <v>133.5</v>
      </c>
      <c r="T524" s="9">
        <v>99.935199999999995</v>
      </c>
    </row>
    <row r="525" spans="1:20" x14ac:dyDescent="0.25">
      <c r="A525" t="s">
        <v>459</v>
      </c>
      <c r="B525" s="2">
        <v>41029</v>
      </c>
      <c r="C525" s="4">
        <v>53.7</v>
      </c>
      <c r="D525" s="4">
        <v>55.8</v>
      </c>
      <c r="E525" s="4">
        <v>48.5</v>
      </c>
      <c r="F525" s="4">
        <v>54.5</v>
      </c>
      <c r="G525" s="5">
        <v>133753</v>
      </c>
      <c r="H525" s="3">
        <v>19.7</v>
      </c>
      <c r="I525" s="4">
        <v>129013</v>
      </c>
      <c r="J525" s="5">
        <v>317196</v>
      </c>
      <c r="K525" s="9">
        <v>96.796599999999998</v>
      </c>
      <c r="L525" s="5">
        <v>63</v>
      </c>
      <c r="M525" s="5">
        <v>216932</v>
      </c>
      <c r="N525" s="5">
        <v>276015</v>
      </c>
      <c r="O525" s="5">
        <v>-1</v>
      </c>
      <c r="P525" s="10">
        <v>229.184</v>
      </c>
      <c r="Q525" s="10">
        <v>228.96600000000001</v>
      </c>
      <c r="R525" s="4">
        <v>162.5</v>
      </c>
      <c r="S525" s="4">
        <v>133.9</v>
      </c>
      <c r="T525" s="9">
        <v>99.871799999999993</v>
      </c>
    </row>
    <row r="526" spans="1:20" x14ac:dyDescent="0.25">
      <c r="A526" t="s">
        <v>460</v>
      </c>
      <c r="B526" s="2">
        <v>41060</v>
      </c>
      <c r="C526" s="4">
        <v>53.2</v>
      </c>
      <c r="D526" s="4">
        <v>57.1</v>
      </c>
      <c r="E526" s="4">
        <v>46</v>
      </c>
      <c r="F526" s="4">
        <v>54.4</v>
      </c>
      <c r="G526" s="5">
        <v>133863</v>
      </c>
      <c r="H526" s="3">
        <v>19.690000000000001</v>
      </c>
      <c r="I526" s="4">
        <v>128990</v>
      </c>
      <c r="J526" s="5">
        <v>317890</v>
      </c>
      <c r="K526" s="9">
        <v>97.112300000000005</v>
      </c>
      <c r="L526" s="5">
        <v>59</v>
      </c>
      <c r="M526" s="5">
        <v>214116</v>
      </c>
      <c r="N526" s="5">
        <v>289635</v>
      </c>
      <c r="O526" s="5">
        <v>-1</v>
      </c>
      <c r="P526" s="10">
        <v>228.88399999999999</v>
      </c>
      <c r="Q526" s="10">
        <v>229.38499999999999</v>
      </c>
      <c r="R526" s="4">
        <v>162.6</v>
      </c>
      <c r="S526" s="4">
        <v>133.19999999999999</v>
      </c>
      <c r="T526" s="9">
        <v>99.764300000000006</v>
      </c>
    </row>
    <row r="527" spans="1:20" x14ac:dyDescent="0.25">
      <c r="A527" t="s">
        <v>461</v>
      </c>
      <c r="B527" s="2">
        <v>41090</v>
      </c>
      <c r="C527" s="4">
        <v>51</v>
      </c>
      <c r="D527" s="4">
        <v>51.3</v>
      </c>
      <c r="E527" s="4">
        <v>44</v>
      </c>
      <c r="F527" s="4">
        <v>53.3</v>
      </c>
      <c r="G527" s="5">
        <v>133951</v>
      </c>
      <c r="H527" s="3">
        <v>19.72</v>
      </c>
      <c r="I527" s="4">
        <v>129826</v>
      </c>
      <c r="J527" s="5">
        <v>316129</v>
      </c>
      <c r="K527" s="9">
        <v>97.161799999999999</v>
      </c>
      <c r="L527" s="5">
        <v>63</v>
      </c>
      <c r="M527" s="5">
        <v>217110</v>
      </c>
      <c r="N527" s="5">
        <v>316550</v>
      </c>
      <c r="O527" s="5">
        <v>-1</v>
      </c>
      <c r="P527" s="10">
        <v>228.82499999999999</v>
      </c>
      <c r="Q527" s="10">
        <v>229.827</v>
      </c>
      <c r="R527" s="4">
        <v>162.80000000000001</v>
      </c>
      <c r="S527" s="4">
        <v>131.4</v>
      </c>
      <c r="T527" s="9">
        <v>99.660300000000007</v>
      </c>
    </row>
    <row r="528" spans="1:20" x14ac:dyDescent="0.25">
      <c r="A528" t="s">
        <v>462</v>
      </c>
      <c r="B528" s="2">
        <v>41121</v>
      </c>
      <c r="C528" s="4">
        <v>50.6</v>
      </c>
      <c r="D528" s="4">
        <v>50.3</v>
      </c>
      <c r="E528" s="4">
        <v>49</v>
      </c>
      <c r="F528" s="4">
        <v>52.9</v>
      </c>
      <c r="G528" s="5">
        <v>134111</v>
      </c>
      <c r="H528" s="3">
        <v>19.760000000000002</v>
      </c>
      <c r="I528" s="4">
        <v>128501</v>
      </c>
      <c r="J528" s="5">
        <v>318338</v>
      </c>
      <c r="K528" s="9">
        <v>97.706100000000006</v>
      </c>
      <c r="L528" s="5">
        <v>62</v>
      </c>
      <c r="M528" s="5">
        <v>225092</v>
      </c>
      <c r="N528" s="5">
        <v>269875</v>
      </c>
      <c r="O528" s="5">
        <v>-1</v>
      </c>
      <c r="P528" s="10">
        <v>228.779</v>
      </c>
      <c r="Q528" s="10">
        <v>230.07</v>
      </c>
      <c r="R528" s="4">
        <v>163.30000000000001</v>
      </c>
      <c r="S528" s="4">
        <v>132.4</v>
      </c>
      <c r="T528" s="9">
        <v>99.6</v>
      </c>
    </row>
    <row r="529" spans="1:20" x14ac:dyDescent="0.25">
      <c r="A529" t="s">
        <v>463</v>
      </c>
      <c r="B529" s="2">
        <v>41152</v>
      </c>
      <c r="C529" s="4">
        <v>51.1</v>
      </c>
      <c r="D529" s="4">
        <v>49.6</v>
      </c>
      <c r="E529" s="4">
        <v>53</v>
      </c>
      <c r="F529" s="4">
        <v>53.8</v>
      </c>
      <c r="G529" s="5">
        <v>134261</v>
      </c>
      <c r="H529" s="3">
        <v>19.75</v>
      </c>
      <c r="I529" s="4">
        <v>126911</v>
      </c>
      <c r="J529" s="5">
        <v>319541</v>
      </c>
      <c r="K529" s="9">
        <v>97.114599999999996</v>
      </c>
      <c r="L529" s="5">
        <v>63</v>
      </c>
      <c r="M529" s="5">
        <v>201378</v>
      </c>
      <c r="N529" s="5">
        <v>341379</v>
      </c>
      <c r="O529" s="5">
        <v>-1</v>
      </c>
      <c r="P529" s="10">
        <v>229.952</v>
      </c>
      <c r="Q529" s="10">
        <v>230.22800000000001</v>
      </c>
      <c r="R529" s="4">
        <v>163.30000000000001</v>
      </c>
      <c r="S529" s="4">
        <v>133.5</v>
      </c>
      <c r="T529" s="9">
        <v>99.599100000000007</v>
      </c>
    </row>
    <row r="530" spans="1:20" x14ac:dyDescent="0.25">
      <c r="A530" t="s">
        <v>464</v>
      </c>
      <c r="B530" s="2">
        <v>41182</v>
      </c>
      <c r="C530" s="4">
        <v>52.2</v>
      </c>
      <c r="D530" s="4">
        <v>53.5</v>
      </c>
      <c r="E530" s="4">
        <v>50.5</v>
      </c>
      <c r="F530" s="4">
        <v>55.3</v>
      </c>
      <c r="G530" s="5">
        <v>134422</v>
      </c>
      <c r="H530" s="3">
        <v>19.78</v>
      </c>
      <c r="I530" s="4">
        <v>132325</v>
      </c>
      <c r="J530" s="5">
        <v>319954</v>
      </c>
      <c r="K530" s="9">
        <v>97.386499999999998</v>
      </c>
      <c r="L530" s="5">
        <v>71</v>
      </c>
      <c r="M530" s="5">
        <v>214344</v>
      </c>
      <c r="N530" s="5">
        <v>230277</v>
      </c>
      <c r="O530" s="5">
        <v>-1</v>
      </c>
      <c r="P530" s="10">
        <v>231.08600000000001</v>
      </c>
      <c r="Q530" s="10">
        <v>230.596</v>
      </c>
      <c r="R530" s="4">
        <v>163.19999999999999</v>
      </c>
      <c r="S530" s="4">
        <v>134.4</v>
      </c>
      <c r="T530" s="9">
        <v>99.664400000000001</v>
      </c>
    </row>
    <row r="531" spans="1:20" x14ac:dyDescent="0.25">
      <c r="A531" t="s">
        <v>465</v>
      </c>
      <c r="B531" s="2">
        <v>41213</v>
      </c>
      <c r="C531" s="4">
        <v>51.2</v>
      </c>
      <c r="D531" s="4">
        <v>51.8</v>
      </c>
      <c r="E531" s="4">
        <v>50</v>
      </c>
      <c r="F531" s="4">
        <v>54.5</v>
      </c>
      <c r="G531" s="5">
        <v>134647</v>
      </c>
      <c r="H531" s="3">
        <v>19.8</v>
      </c>
      <c r="I531" s="4">
        <v>126501</v>
      </c>
      <c r="J531" s="5">
        <v>320329</v>
      </c>
      <c r="K531" s="9">
        <v>97.311099999999996</v>
      </c>
      <c r="L531" s="5">
        <v>76</v>
      </c>
      <c r="M531" s="5">
        <v>219147</v>
      </c>
      <c r="N531" s="5">
        <v>301075</v>
      </c>
      <c r="O531" s="5">
        <v>-1</v>
      </c>
      <c r="P531" s="10">
        <v>231.65199999999999</v>
      </c>
      <c r="Q531" s="10">
        <v>231.00700000000001</v>
      </c>
      <c r="R531" s="4">
        <v>163.19999999999999</v>
      </c>
      <c r="S531" s="4">
        <v>135.19999999999999</v>
      </c>
      <c r="T531" s="9">
        <v>99.758700000000005</v>
      </c>
    </row>
    <row r="532" spans="1:20" x14ac:dyDescent="0.25">
      <c r="A532" t="s">
        <v>466</v>
      </c>
      <c r="B532" s="2">
        <v>41243</v>
      </c>
      <c r="C532" s="4">
        <v>49.5</v>
      </c>
      <c r="D532" s="4">
        <v>51.4</v>
      </c>
      <c r="E532" s="4">
        <v>45</v>
      </c>
      <c r="F532" s="4">
        <v>55.1</v>
      </c>
      <c r="G532" s="5">
        <v>134850</v>
      </c>
      <c r="H532" s="3">
        <v>19.850000000000001</v>
      </c>
      <c r="I532" s="4">
        <v>128476</v>
      </c>
      <c r="J532" s="5">
        <v>322699</v>
      </c>
      <c r="K532" s="9">
        <v>98.259699999999995</v>
      </c>
      <c r="L532" s="5">
        <v>69</v>
      </c>
      <c r="M532" s="5">
        <v>217177</v>
      </c>
      <c r="N532" s="5">
        <v>307928</v>
      </c>
      <c r="O532" s="5">
        <v>-1</v>
      </c>
      <c r="P532" s="10">
        <v>231.19</v>
      </c>
      <c r="Q532" s="10">
        <v>231.32499999999999</v>
      </c>
      <c r="R532" s="4">
        <v>163.30000000000001</v>
      </c>
      <c r="S532" s="4">
        <v>134.4</v>
      </c>
      <c r="T532" s="9">
        <v>99.853099999999998</v>
      </c>
    </row>
    <row r="533" spans="1:20" x14ac:dyDescent="0.25">
      <c r="A533" t="s">
        <v>467</v>
      </c>
      <c r="B533" s="2">
        <v>41274</v>
      </c>
      <c r="C533" s="4">
        <v>50.4</v>
      </c>
      <c r="D533" s="4">
        <v>50.1</v>
      </c>
      <c r="E533" s="4">
        <v>43</v>
      </c>
      <c r="F533" s="4">
        <v>55.7</v>
      </c>
      <c r="G533" s="5">
        <v>135064</v>
      </c>
      <c r="H533" s="3">
        <v>19.89</v>
      </c>
      <c r="I533" s="4">
        <v>131739</v>
      </c>
      <c r="J533" s="5">
        <v>323948</v>
      </c>
      <c r="K533" s="9">
        <v>98.357100000000003</v>
      </c>
      <c r="L533" s="5">
        <v>81</v>
      </c>
      <c r="M533" s="5">
        <v>230360</v>
      </c>
      <c r="N533" s="5">
        <v>291214</v>
      </c>
      <c r="O533" s="5">
        <v>-1</v>
      </c>
      <c r="P533" s="10">
        <v>231.09899999999999</v>
      </c>
      <c r="Q533" s="10">
        <v>231.56200000000001</v>
      </c>
      <c r="R533" s="4">
        <v>163.19999999999999</v>
      </c>
      <c r="S533" s="4">
        <v>134.30000000000001</v>
      </c>
      <c r="T533" s="9">
        <v>99.95</v>
      </c>
    </row>
    <row r="534" spans="1:20" x14ac:dyDescent="0.25">
      <c r="A534" t="s">
        <v>468</v>
      </c>
      <c r="B534" s="2">
        <v>41305</v>
      </c>
      <c r="C534" s="4">
        <v>52.3</v>
      </c>
      <c r="D534" s="4">
        <v>50.8</v>
      </c>
      <c r="E534" s="4">
        <v>51</v>
      </c>
      <c r="F534" s="4">
        <v>54.9</v>
      </c>
      <c r="G534" s="5">
        <v>135261</v>
      </c>
      <c r="H534" s="3">
        <v>19.95</v>
      </c>
      <c r="I534" s="4">
        <v>129159.1</v>
      </c>
      <c r="J534" s="5">
        <v>326694</v>
      </c>
      <c r="K534" s="9">
        <v>98.4084</v>
      </c>
      <c r="L534" s="5">
        <v>75</v>
      </c>
      <c r="M534" s="5">
        <v>220179</v>
      </c>
      <c r="N534" s="5">
        <v>283928</v>
      </c>
      <c r="O534" s="5">
        <v>-1</v>
      </c>
      <c r="P534" s="10">
        <v>231.321</v>
      </c>
      <c r="Q534" s="10">
        <v>232.084</v>
      </c>
      <c r="R534" s="4">
        <v>163.4</v>
      </c>
      <c r="S534" s="4">
        <v>134.30000000000001</v>
      </c>
      <c r="T534" s="9">
        <v>100.04559999999999</v>
      </c>
    </row>
    <row r="535" spans="1:20" x14ac:dyDescent="0.25">
      <c r="A535" t="s">
        <v>469</v>
      </c>
      <c r="B535" s="2">
        <v>41333</v>
      </c>
      <c r="C535" s="4">
        <v>53.1</v>
      </c>
      <c r="D535" s="4">
        <v>55.7</v>
      </c>
      <c r="E535" s="4">
        <v>51.5</v>
      </c>
      <c r="F535" s="4">
        <v>54.8</v>
      </c>
      <c r="G535" s="5">
        <v>135541</v>
      </c>
      <c r="H535" s="3">
        <v>20</v>
      </c>
      <c r="I535" s="4">
        <v>130487.6</v>
      </c>
      <c r="J535" s="5">
        <v>326895</v>
      </c>
      <c r="K535" s="9">
        <v>99.043800000000005</v>
      </c>
      <c r="L535" s="5">
        <v>79</v>
      </c>
      <c r="M535" s="5">
        <v>230272</v>
      </c>
      <c r="N535" s="5">
        <v>298634</v>
      </c>
      <c r="O535" s="5">
        <v>-1</v>
      </c>
      <c r="P535" s="10">
        <v>232.59899999999999</v>
      </c>
      <c r="Q535" s="10">
        <v>232.49600000000001</v>
      </c>
      <c r="R535" s="4">
        <v>163.6</v>
      </c>
      <c r="S535" s="4">
        <v>135</v>
      </c>
      <c r="T535" s="9">
        <v>100.13930000000001</v>
      </c>
    </row>
    <row r="536" spans="1:20" x14ac:dyDescent="0.25">
      <c r="A536" t="s">
        <v>470</v>
      </c>
      <c r="B536" s="2">
        <v>41364</v>
      </c>
      <c r="C536" s="4">
        <v>51.5</v>
      </c>
      <c r="D536" s="4">
        <v>51.7</v>
      </c>
      <c r="E536" s="4">
        <v>49.5</v>
      </c>
      <c r="F536" s="4">
        <v>54.5</v>
      </c>
      <c r="G536" s="5">
        <v>135682</v>
      </c>
      <c r="H536" s="3">
        <v>20.02</v>
      </c>
      <c r="I536" s="4">
        <v>129339</v>
      </c>
      <c r="J536" s="5">
        <v>326718</v>
      </c>
      <c r="K536" s="9">
        <v>99.488</v>
      </c>
      <c r="L536" s="5">
        <v>83</v>
      </c>
      <c r="M536" s="5">
        <v>213818</v>
      </c>
      <c r="N536" s="5">
        <v>284141</v>
      </c>
      <c r="O536" s="5">
        <v>-1</v>
      </c>
      <c r="P536" s="10">
        <v>232.07499999999999</v>
      </c>
      <c r="Q536" s="10">
        <v>232.76599999999999</v>
      </c>
      <c r="R536" s="4">
        <v>163.69999999999999</v>
      </c>
      <c r="S536" s="4">
        <v>133.69999999999999</v>
      </c>
      <c r="T536" s="9">
        <v>100.2145</v>
      </c>
    </row>
    <row r="537" spans="1:20" x14ac:dyDescent="0.25">
      <c r="A537" t="s">
        <v>471</v>
      </c>
      <c r="B537" s="2">
        <v>41394</v>
      </c>
      <c r="C537" s="4">
        <v>50</v>
      </c>
      <c r="D537" s="4">
        <v>49.7</v>
      </c>
      <c r="E537" s="4">
        <v>46.5</v>
      </c>
      <c r="F537" s="4">
        <v>53.8</v>
      </c>
      <c r="G537" s="5">
        <v>135885</v>
      </c>
      <c r="H537" s="3">
        <v>20.04</v>
      </c>
      <c r="I537" s="4">
        <v>130323.1</v>
      </c>
      <c r="J537" s="5">
        <v>328491</v>
      </c>
      <c r="K537" s="9">
        <v>99.311199999999999</v>
      </c>
      <c r="L537" s="5">
        <v>71</v>
      </c>
      <c r="M537" s="5">
        <v>224074</v>
      </c>
      <c r="N537" s="5">
        <v>287462</v>
      </c>
      <c r="O537" s="5">
        <v>-1</v>
      </c>
      <c r="P537" s="10">
        <v>231.70699999999999</v>
      </c>
      <c r="Q537" s="10">
        <v>232.90899999999999</v>
      </c>
      <c r="R537" s="4">
        <v>163.9</v>
      </c>
      <c r="S537" s="4">
        <v>132.9</v>
      </c>
      <c r="T537" s="9">
        <v>100.28570000000001</v>
      </c>
    </row>
    <row r="538" spans="1:20" x14ac:dyDescent="0.25">
      <c r="A538" t="s">
        <v>472</v>
      </c>
      <c r="B538" s="2">
        <v>41425</v>
      </c>
      <c r="C538" s="4">
        <v>50</v>
      </c>
      <c r="D538" s="4">
        <v>49.6</v>
      </c>
      <c r="E538" s="4">
        <v>49</v>
      </c>
      <c r="F538" s="4">
        <v>54</v>
      </c>
      <c r="G538" s="5">
        <v>136084</v>
      </c>
      <c r="H538" s="3">
        <v>20.059999999999999</v>
      </c>
      <c r="I538" s="4">
        <v>129355.6</v>
      </c>
      <c r="J538" s="5">
        <v>329371</v>
      </c>
      <c r="K538" s="9">
        <v>99.416200000000003</v>
      </c>
      <c r="L538" s="5">
        <v>76</v>
      </c>
      <c r="M538" s="5">
        <v>231715</v>
      </c>
      <c r="N538" s="5">
        <v>305708</v>
      </c>
      <c r="O538" s="5">
        <v>-1</v>
      </c>
      <c r="P538" s="10">
        <v>232.124</v>
      </c>
      <c r="Q538" s="10">
        <v>233.23</v>
      </c>
      <c r="R538" s="4">
        <v>164</v>
      </c>
      <c r="S538" s="4">
        <v>132.19999999999999</v>
      </c>
      <c r="T538" s="9">
        <v>100.369</v>
      </c>
    </row>
    <row r="539" spans="1:20" x14ac:dyDescent="0.25">
      <c r="A539" t="s">
        <v>473</v>
      </c>
      <c r="B539" s="2">
        <v>41455</v>
      </c>
      <c r="C539" s="4">
        <v>52.5</v>
      </c>
      <c r="D539" s="4">
        <v>55.7</v>
      </c>
      <c r="E539" s="4">
        <v>50.5</v>
      </c>
      <c r="F539" s="4">
        <v>53.4</v>
      </c>
      <c r="G539" s="5">
        <v>136285</v>
      </c>
      <c r="H539" s="3">
        <v>20.12</v>
      </c>
      <c r="I539" s="4">
        <v>132711.29999999999</v>
      </c>
      <c r="J539" s="5">
        <v>328049</v>
      </c>
      <c r="K539" s="9">
        <v>99.6083</v>
      </c>
      <c r="L539" s="5">
        <v>69</v>
      </c>
      <c r="M539" s="5">
        <v>243780</v>
      </c>
      <c r="N539" s="5">
        <v>190588</v>
      </c>
      <c r="O539" s="5">
        <v>-1</v>
      </c>
      <c r="P539" s="10">
        <v>232.86</v>
      </c>
      <c r="Q539" s="10">
        <v>233.58099999999999</v>
      </c>
      <c r="R539" s="4">
        <v>164.1</v>
      </c>
      <c r="S539" s="4">
        <v>132.69999999999999</v>
      </c>
      <c r="T539" s="9">
        <v>100.4395</v>
      </c>
    </row>
    <row r="540" spans="1:20" x14ac:dyDescent="0.25">
      <c r="A540" t="s">
        <v>474</v>
      </c>
      <c r="B540" s="2">
        <v>41486</v>
      </c>
      <c r="C540" s="4">
        <v>54.9</v>
      </c>
      <c r="D540" s="4">
        <v>59.1</v>
      </c>
      <c r="E540" s="4">
        <v>47</v>
      </c>
      <c r="F540" s="4">
        <v>55.9</v>
      </c>
      <c r="G540" s="5">
        <v>136434</v>
      </c>
      <c r="H540" s="3">
        <v>20.149999999999999</v>
      </c>
      <c r="I540" s="4">
        <v>131656.6</v>
      </c>
      <c r="J540" s="5">
        <v>329580</v>
      </c>
      <c r="K540" s="9">
        <v>99.443200000000004</v>
      </c>
      <c r="L540" s="5">
        <v>75</v>
      </c>
      <c r="M540" s="5">
        <v>224330</v>
      </c>
      <c r="N540" s="5">
        <v>297797</v>
      </c>
      <c r="O540" s="5">
        <v>-1</v>
      </c>
      <c r="P540" s="10">
        <v>233.25200000000001</v>
      </c>
      <c r="Q540" s="10">
        <v>233.971</v>
      </c>
      <c r="R540" s="4">
        <v>164.2</v>
      </c>
      <c r="S540" s="4">
        <v>132.9</v>
      </c>
      <c r="T540" s="9">
        <v>100.48309999999999</v>
      </c>
    </row>
    <row r="541" spans="1:20" x14ac:dyDescent="0.25">
      <c r="A541" t="s">
        <v>475</v>
      </c>
      <c r="B541" s="2">
        <v>41517</v>
      </c>
      <c r="C541" s="4">
        <v>56.3</v>
      </c>
      <c r="D541" s="4">
        <v>63.6</v>
      </c>
      <c r="E541" s="4">
        <v>47.5</v>
      </c>
      <c r="F541" s="4">
        <v>57.9</v>
      </c>
      <c r="G541" s="5">
        <v>136636</v>
      </c>
      <c r="H541" s="3">
        <v>20.170000000000002</v>
      </c>
      <c r="I541" s="4">
        <v>131523.79999999999</v>
      </c>
      <c r="J541" s="5">
        <v>329249</v>
      </c>
      <c r="K541" s="9">
        <v>99.998699999999999</v>
      </c>
      <c r="L541" s="5">
        <v>74</v>
      </c>
      <c r="M541" s="5">
        <v>225292</v>
      </c>
      <c r="N541" s="5">
        <v>309159</v>
      </c>
      <c r="O541" s="5">
        <v>-1</v>
      </c>
      <c r="P541" s="10">
        <v>233.43299999999999</v>
      </c>
      <c r="Q541" s="10">
        <v>234.29400000000001</v>
      </c>
      <c r="R541" s="4">
        <v>164.2</v>
      </c>
      <c r="S541" s="4">
        <v>132.19999999999999</v>
      </c>
      <c r="T541" s="9">
        <v>100.5033</v>
      </c>
    </row>
    <row r="542" spans="1:20" x14ac:dyDescent="0.25">
      <c r="A542" t="s">
        <v>476</v>
      </c>
      <c r="B542" s="2">
        <v>41547</v>
      </c>
      <c r="C542" s="4">
        <v>56</v>
      </c>
      <c r="D542" s="4">
        <v>61.3</v>
      </c>
      <c r="E542" s="4">
        <v>50</v>
      </c>
      <c r="F542" s="4">
        <v>54.5</v>
      </c>
      <c r="G542" s="5">
        <v>136800</v>
      </c>
      <c r="H542" s="3">
        <v>20.21</v>
      </c>
      <c r="I542" s="4">
        <v>131282.29999999999</v>
      </c>
      <c r="J542" s="5">
        <v>330486</v>
      </c>
      <c r="K542" s="9">
        <v>100.71769999999999</v>
      </c>
      <c r="L542" s="5">
        <v>72</v>
      </c>
      <c r="M542" s="5">
        <v>233988</v>
      </c>
      <c r="N542" s="5">
        <v>272719</v>
      </c>
      <c r="O542" s="5">
        <v>-1</v>
      </c>
      <c r="P542" s="10">
        <v>233.74299999999999</v>
      </c>
      <c r="Q542" s="10">
        <v>234.60300000000001</v>
      </c>
      <c r="R542" s="4">
        <v>164.6</v>
      </c>
      <c r="S542" s="4">
        <v>132.30000000000001</v>
      </c>
      <c r="T542" s="9">
        <v>100.5051</v>
      </c>
    </row>
    <row r="543" spans="1:20" x14ac:dyDescent="0.25">
      <c r="A543" t="s">
        <v>477</v>
      </c>
      <c r="B543" s="2">
        <v>41578</v>
      </c>
      <c r="C543" s="4">
        <v>56.6</v>
      </c>
      <c r="D543" s="4">
        <v>61.3</v>
      </c>
      <c r="E543" s="4">
        <v>52.5</v>
      </c>
      <c r="F543" s="4">
        <v>55.1</v>
      </c>
      <c r="G543" s="5">
        <v>137037</v>
      </c>
      <c r="H543" s="3">
        <v>20.25</v>
      </c>
      <c r="I543" s="4">
        <v>135215.1</v>
      </c>
      <c r="J543" s="5">
        <v>332597</v>
      </c>
      <c r="K543" s="9">
        <v>100.819</v>
      </c>
      <c r="L543" s="5">
        <v>78</v>
      </c>
      <c r="M543" s="5">
        <v>231075</v>
      </c>
      <c r="N543" s="5">
        <v>284244</v>
      </c>
      <c r="O543" s="5">
        <v>-1</v>
      </c>
      <c r="P543" s="10">
        <v>233.78200000000001</v>
      </c>
      <c r="Q543" s="10">
        <v>234.893</v>
      </c>
      <c r="R543" s="4">
        <v>164.7</v>
      </c>
      <c r="S543" s="4">
        <v>132.1</v>
      </c>
      <c r="T543" s="9">
        <v>100.4973</v>
      </c>
    </row>
    <row r="544" spans="1:20" x14ac:dyDescent="0.25">
      <c r="A544" t="s">
        <v>478</v>
      </c>
      <c r="B544" s="2">
        <v>41608</v>
      </c>
      <c r="C544" s="4">
        <v>57</v>
      </c>
      <c r="D544" s="4">
        <v>63.4</v>
      </c>
      <c r="E544" s="4">
        <v>50.5</v>
      </c>
      <c r="F544" s="4">
        <v>54.1</v>
      </c>
      <c r="G544" s="5">
        <v>137311</v>
      </c>
      <c r="H544" s="3">
        <v>20.3</v>
      </c>
      <c r="I544" s="4">
        <v>135398</v>
      </c>
      <c r="J544" s="5">
        <v>332708</v>
      </c>
      <c r="K544" s="9">
        <v>101.375</v>
      </c>
      <c r="L544" s="5">
        <v>92</v>
      </c>
      <c r="M544" s="5">
        <v>241438</v>
      </c>
      <c r="N544" s="5">
        <v>299610</v>
      </c>
      <c r="O544" s="5">
        <v>-1</v>
      </c>
      <c r="P544" s="10">
        <v>234.03299999999999</v>
      </c>
      <c r="Q544" s="10">
        <v>235.304</v>
      </c>
      <c r="R544" s="4">
        <v>164.9</v>
      </c>
      <c r="S544" s="4">
        <v>132.4</v>
      </c>
      <c r="T544" s="9">
        <v>100.48009999999999</v>
      </c>
    </row>
    <row r="545" spans="1:20" x14ac:dyDescent="0.25">
      <c r="A545" t="s">
        <v>479</v>
      </c>
      <c r="B545" s="2">
        <v>41639</v>
      </c>
      <c r="C545" s="4">
        <v>56.5</v>
      </c>
      <c r="D545" s="4">
        <v>64.400000000000006</v>
      </c>
      <c r="E545" s="4">
        <v>47</v>
      </c>
      <c r="F545" s="4">
        <v>53</v>
      </c>
      <c r="G545" s="5">
        <v>137395</v>
      </c>
      <c r="H545" s="3">
        <v>20.350000000000001</v>
      </c>
      <c r="I545" s="4">
        <v>133141.29999999999</v>
      </c>
      <c r="J545" s="5">
        <v>333277</v>
      </c>
      <c r="K545" s="9">
        <v>101.55719999999999</v>
      </c>
      <c r="L545" s="5">
        <v>86</v>
      </c>
      <c r="M545" s="5">
        <v>229813</v>
      </c>
      <c r="N545" s="5">
        <v>242352</v>
      </c>
      <c r="O545" s="5">
        <v>-1</v>
      </c>
      <c r="P545" s="10">
        <v>234.59399999999999</v>
      </c>
      <c r="Q545" s="10">
        <v>235.542</v>
      </c>
      <c r="R545" s="4">
        <v>165.3</v>
      </c>
      <c r="S545" s="4">
        <v>133</v>
      </c>
      <c r="T545" s="9">
        <v>100.4346</v>
      </c>
    </row>
    <row r="546" spans="1:20" x14ac:dyDescent="0.25">
      <c r="A546" t="s">
        <v>480</v>
      </c>
      <c r="B546" s="2">
        <v>41670</v>
      </c>
      <c r="C546" s="4">
        <v>51.3</v>
      </c>
      <c r="D546" s="4">
        <v>51.2</v>
      </c>
      <c r="E546" s="4">
        <v>44</v>
      </c>
      <c r="F546" s="4">
        <v>54</v>
      </c>
      <c r="G546" s="5">
        <v>137539</v>
      </c>
      <c r="H546" s="3">
        <v>20.39</v>
      </c>
      <c r="I546" s="4">
        <v>131967.9</v>
      </c>
      <c r="J546" s="5">
        <v>331469</v>
      </c>
      <c r="K546" s="9">
        <v>101.3061</v>
      </c>
      <c r="L546" s="5">
        <v>75</v>
      </c>
      <c r="M546" s="5">
        <v>224010</v>
      </c>
      <c r="N546" s="5">
        <v>308507</v>
      </c>
      <c r="O546" s="5">
        <v>-1</v>
      </c>
      <c r="P546" s="10">
        <v>234.93299999999999</v>
      </c>
      <c r="Q546" s="10">
        <v>235.84299999999999</v>
      </c>
      <c r="R546" s="4">
        <v>165.7</v>
      </c>
      <c r="S546" s="4">
        <v>132.80000000000001</v>
      </c>
      <c r="T546" s="9">
        <v>100.3788</v>
      </c>
    </row>
    <row r="547" spans="1:20" x14ac:dyDescent="0.25">
      <c r="A547" t="s">
        <v>481</v>
      </c>
      <c r="B547" s="2">
        <v>41698</v>
      </c>
      <c r="C547" s="4">
        <v>53.2</v>
      </c>
      <c r="D547" s="4">
        <v>54.5</v>
      </c>
      <c r="E547" s="4">
        <v>52.5</v>
      </c>
      <c r="F547" s="4">
        <v>51.6</v>
      </c>
      <c r="G547" s="5">
        <v>137761</v>
      </c>
      <c r="H547" s="3">
        <v>20.49</v>
      </c>
      <c r="I547" s="4">
        <v>130179</v>
      </c>
      <c r="J547" s="5">
        <v>333011</v>
      </c>
      <c r="K547" s="9">
        <v>102.22329999999999</v>
      </c>
      <c r="L547" s="5">
        <v>77</v>
      </c>
      <c r="M547" s="5">
        <v>229864</v>
      </c>
      <c r="N547" s="5">
        <v>309872</v>
      </c>
      <c r="O547" s="5">
        <v>-1</v>
      </c>
      <c r="P547" s="10">
        <v>235.16900000000001</v>
      </c>
      <c r="Q547" s="10">
        <v>236.12200000000001</v>
      </c>
      <c r="R547" s="4">
        <v>166</v>
      </c>
      <c r="S547" s="4">
        <v>133.5</v>
      </c>
      <c r="T547" s="9">
        <v>100.3603</v>
      </c>
    </row>
    <row r="548" spans="1:20" x14ac:dyDescent="0.25">
      <c r="A548" t="s">
        <v>482</v>
      </c>
      <c r="B548" s="2">
        <v>41729</v>
      </c>
      <c r="C548" s="4">
        <v>53.7</v>
      </c>
      <c r="D548" s="4">
        <v>55.1</v>
      </c>
      <c r="E548" s="4">
        <v>52.5</v>
      </c>
      <c r="F548" s="4">
        <v>53.1</v>
      </c>
      <c r="G548" s="5">
        <v>137964</v>
      </c>
      <c r="H548" s="3">
        <v>20.48</v>
      </c>
      <c r="I548" s="4">
        <v>134430.6</v>
      </c>
      <c r="J548" s="5">
        <v>336470</v>
      </c>
      <c r="K548" s="9">
        <v>103.1576</v>
      </c>
      <c r="L548" s="5">
        <v>79</v>
      </c>
      <c r="M548" s="5">
        <v>238420</v>
      </c>
      <c r="N548" s="5">
        <v>248454</v>
      </c>
      <c r="O548" s="5">
        <v>-1</v>
      </c>
      <c r="P548" s="10">
        <v>235.64</v>
      </c>
      <c r="Q548" s="10">
        <v>236.60400000000001</v>
      </c>
      <c r="R548" s="4">
        <v>165.6</v>
      </c>
      <c r="S548" s="4">
        <v>134.19999999999999</v>
      </c>
      <c r="T548" s="9">
        <v>100.3882</v>
      </c>
    </row>
    <row r="549" spans="1:20" x14ac:dyDescent="0.25">
      <c r="A549" t="s">
        <v>483</v>
      </c>
      <c r="B549" s="2">
        <v>41759</v>
      </c>
      <c r="C549" s="4">
        <v>54.9</v>
      </c>
      <c r="D549" s="4">
        <v>55.1</v>
      </c>
      <c r="E549" s="4">
        <v>53</v>
      </c>
      <c r="F549" s="4">
        <v>55.2</v>
      </c>
      <c r="G549" s="5">
        <v>138268</v>
      </c>
      <c r="H549" s="3">
        <v>20.5</v>
      </c>
      <c r="I549" s="4">
        <v>133891.79999999999</v>
      </c>
      <c r="J549" s="5">
        <v>337766</v>
      </c>
      <c r="K549" s="9">
        <v>103.1987</v>
      </c>
      <c r="L549" s="5">
        <v>89</v>
      </c>
      <c r="M549" s="5">
        <v>240481</v>
      </c>
      <c r="N549" s="5">
        <v>313509</v>
      </c>
      <c r="O549" s="5">
        <v>-1</v>
      </c>
      <c r="P549" s="10">
        <v>236.25399999999999</v>
      </c>
      <c r="Q549" s="10">
        <v>237.16300000000001</v>
      </c>
      <c r="R549" s="4">
        <v>166</v>
      </c>
      <c r="S549" s="4">
        <v>132.9</v>
      </c>
      <c r="T549" s="9">
        <v>100.43300000000001</v>
      </c>
    </row>
    <row r="550" spans="1:20" x14ac:dyDescent="0.25">
      <c r="A550" t="s">
        <v>484</v>
      </c>
      <c r="B550" s="2">
        <v>41790</v>
      </c>
      <c r="C550" s="4">
        <v>55.4</v>
      </c>
      <c r="D550" s="4">
        <v>56.9</v>
      </c>
      <c r="E550" s="4">
        <v>53</v>
      </c>
      <c r="F550" s="4">
        <v>56.3</v>
      </c>
      <c r="G550" s="5">
        <v>138497</v>
      </c>
      <c r="H550" s="3">
        <v>20.54</v>
      </c>
      <c r="I550" s="4">
        <v>135667.1</v>
      </c>
      <c r="J550" s="5">
        <v>338451</v>
      </c>
      <c r="K550" s="9">
        <v>103.68810000000001</v>
      </c>
      <c r="L550" s="5">
        <v>82</v>
      </c>
      <c r="M550" s="5">
        <v>238337</v>
      </c>
      <c r="N550" s="5">
        <v>308144</v>
      </c>
      <c r="O550" s="5">
        <v>-1</v>
      </c>
      <c r="P550" s="10">
        <v>237.083</v>
      </c>
      <c r="Q550" s="10">
        <v>237.77600000000001</v>
      </c>
      <c r="R550" s="4">
        <v>166.2</v>
      </c>
      <c r="S550" s="4">
        <v>133</v>
      </c>
      <c r="T550" s="9">
        <v>100.465</v>
      </c>
    </row>
    <row r="551" spans="1:20" x14ac:dyDescent="0.25">
      <c r="A551" t="s">
        <v>485</v>
      </c>
      <c r="B551" s="2">
        <v>41820</v>
      </c>
      <c r="C551" s="4">
        <v>55.3</v>
      </c>
      <c r="D551" s="4">
        <v>58.9</v>
      </c>
      <c r="E551" s="4">
        <v>53</v>
      </c>
      <c r="F551" s="4">
        <v>56</v>
      </c>
      <c r="G551" s="5">
        <v>138795</v>
      </c>
      <c r="H551" s="3">
        <v>20.57</v>
      </c>
      <c r="I551" s="4">
        <v>135543.70000000001</v>
      </c>
      <c r="J551" s="5">
        <v>338215</v>
      </c>
      <c r="K551" s="9">
        <v>103.9152</v>
      </c>
      <c r="L551" s="5">
        <v>74</v>
      </c>
      <c r="M551" s="5">
        <v>242370</v>
      </c>
      <c r="N551" s="5">
        <v>276672</v>
      </c>
      <c r="O551" s="5">
        <v>-1</v>
      </c>
      <c r="P551" s="10">
        <v>237.69300000000001</v>
      </c>
      <c r="Q551" s="10">
        <v>238.083</v>
      </c>
      <c r="R551" s="4">
        <v>166.4</v>
      </c>
      <c r="S551" s="4">
        <v>132.9</v>
      </c>
      <c r="T551" s="9">
        <v>100.4783</v>
      </c>
    </row>
    <row r="552" spans="1:20" x14ac:dyDescent="0.25">
      <c r="A552" t="s">
        <v>486</v>
      </c>
      <c r="B552" s="2">
        <v>41851</v>
      </c>
      <c r="C552" s="4">
        <v>57.1</v>
      </c>
      <c r="D552" s="4">
        <v>63.4</v>
      </c>
      <c r="E552" s="4">
        <v>48.5</v>
      </c>
      <c r="F552" s="4">
        <v>58.7</v>
      </c>
      <c r="G552" s="5">
        <v>139004</v>
      </c>
      <c r="H552" s="3">
        <v>20.61</v>
      </c>
      <c r="O552" s="5">
        <v>-1</v>
      </c>
    </row>
  </sheetData>
  <hyperlinks>
    <hyperlink ref="I8" r:id="rId1" display="S156IX@G10"/>
  </hyperlinks>
  <pageMargins left="0.7" right="0.7" top="0.75" bottom="0.75" header="0.3" footer="0.3"/>
  <pageSetup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2"/>
  <sheetViews>
    <sheetView workbookViewId="0">
      <pane xSplit="2" ySplit="17" topLeftCell="E18" activePane="bottomRight" state="frozen"/>
      <selection pane="topRight" activeCell="C1" sqref="C1"/>
      <selection pane="bottomLeft" activeCell="A11" sqref="A11"/>
      <selection pane="bottomRight" activeCell="O1" sqref="O1:O1048576"/>
    </sheetView>
  </sheetViews>
  <sheetFormatPr defaultRowHeight="15" x14ac:dyDescent="0.25"/>
  <sheetData>
    <row r="1" spans="1:14" x14ac:dyDescent="0.25">
      <c r="A1" t="s">
        <v>550</v>
      </c>
      <c r="C1" t="s">
        <v>553</v>
      </c>
      <c r="D1" t="str">
        <f>C1</f>
        <v>USD</v>
      </c>
      <c r="E1" t="str">
        <f t="shared" ref="E1:N1" si="0">D1</f>
        <v>USD</v>
      </c>
      <c r="F1" t="str">
        <f t="shared" si="0"/>
        <v>USD</v>
      </c>
      <c r="G1" t="str">
        <f t="shared" si="0"/>
        <v>USD</v>
      </c>
      <c r="H1" t="str">
        <f t="shared" si="0"/>
        <v>USD</v>
      </c>
      <c r="I1" t="str">
        <f t="shared" si="0"/>
        <v>USD</v>
      </c>
      <c r="J1" t="str">
        <f t="shared" si="0"/>
        <v>USD</v>
      </c>
      <c r="K1" t="str">
        <f t="shared" si="0"/>
        <v>USD</v>
      </c>
      <c r="L1" t="str">
        <f t="shared" si="0"/>
        <v>USD</v>
      </c>
      <c r="M1" t="str">
        <f t="shared" si="0"/>
        <v>USD</v>
      </c>
      <c r="N1" t="str">
        <f t="shared" si="0"/>
        <v>USD</v>
      </c>
    </row>
    <row r="2" spans="1:14" x14ac:dyDescent="0.25">
      <c r="A2" t="s">
        <v>537</v>
      </c>
      <c r="C2" t="s">
        <v>538</v>
      </c>
      <c r="D2" t="s">
        <v>539</v>
      </c>
      <c r="E2" t="s">
        <v>540</v>
      </c>
      <c r="F2" t="s">
        <v>541</v>
      </c>
      <c r="G2" t="s">
        <v>542</v>
      </c>
      <c r="H2" t="s">
        <v>543</v>
      </c>
      <c r="I2" t="s">
        <v>544</v>
      </c>
      <c r="J2" t="s">
        <v>545</v>
      </c>
      <c r="K2" t="s">
        <v>546</v>
      </c>
      <c r="L2" t="s">
        <v>547</v>
      </c>
      <c r="M2" t="s">
        <v>548</v>
      </c>
      <c r="N2" t="s">
        <v>549</v>
      </c>
    </row>
    <row r="3" spans="1:14" x14ac:dyDescent="0.25">
      <c r="A3" t="s">
        <v>536</v>
      </c>
      <c r="C3" s="8">
        <v>0</v>
      </c>
      <c r="D3" s="8"/>
      <c r="E3" s="8"/>
      <c r="G3" s="8">
        <v>0</v>
      </c>
    </row>
    <row r="4" spans="1:14" x14ac:dyDescent="0.25">
      <c r="A4" t="s">
        <v>535</v>
      </c>
      <c r="C4" s="8">
        <v>1</v>
      </c>
      <c r="D4" s="8"/>
      <c r="E4" s="8"/>
      <c r="G4" s="8">
        <v>1</v>
      </c>
    </row>
    <row r="5" spans="1:14" x14ac:dyDescent="0.25">
      <c r="A5" t="s">
        <v>533</v>
      </c>
      <c r="C5" s="8">
        <v>0</v>
      </c>
      <c r="D5" s="8"/>
      <c r="E5" s="8"/>
      <c r="G5" s="8">
        <v>0</v>
      </c>
    </row>
    <row r="6" spans="1:14" x14ac:dyDescent="0.25">
      <c r="A6" t="s">
        <v>534</v>
      </c>
      <c r="C6" s="8">
        <v>0</v>
      </c>
      <c r="D6" s="8"/>
      <c r="E6" s="8"/>
      <c r="G6" s="8">
        <v>1</v>
      </c>
    </row>
    <row r="7" spans="1:14" x14ac:dyDescent="0.25">
      <c r="A7" t="s">
        <v>552</v>
      </c>
      <c r="C7" t="str">
        <f>C1&amp;"_"&amp;C2&amp;"_"&amp;C3&amp;"_"&amp;C4&amp;"_"&amp;C5&amp;"_"&amp;C6</f>
        <v>USD_PMI_0_1_0_0</v>
      </c>
    </row>
    <row r="8" spans="1:14" x14ac:dyDescent="0.25">
      <c r="A8" s="1" t="s">
        <v>10</v>
      </c>
      <c r="B8" s="1" t="s">
        <v>11</v>
      </c>
      <c r="C8" t="s">
        <v>554</v>
      </c>
      <c r="D8" t="s">
        <v>555</v>
      </c>
      <c r="E8" t="s">
        <v>556</v>
      </c>
      <c r="F8" t="s">
        <v>557</v>
      </c>
      <c r="G8" t="s">
        <v>558</v>
      </c>
      <c r="H8" t="s">
        <v>559</v>
      </c>
      <c r="I8" t="s">
        <v>560</v>
      </c>
      <c r="J8" t="s">
        <v>561</v>
      </c>
      <c r="K8" t="s">
        <v>562</v>
      </c>
      <c r="L8" t="s">
        <v>563</v>
      </c>
      <c r="M8" t="s">
        <v>564</v>
      </c>
      <c r="N8" t="s">
        <v>565</v>
      </c>
    </row>
    <row r="9" spans="1:14" x14ac:dyDescent="0.25">
      <c r="A9" t="s">
        <v>21</v>
      </c>
      <c r="C9" t="s">
        <v>570</v>
      </c>
      <c r="D9" t="s">
        <v>571</v>
      </c>
      <c r="E9" t="s">
        <v>572</v>
      </c>
      <c r="F9" t="s">
        <v>575</v>
      </c>
      <c r="G9" t="s">
        <v>580</v>
      </c>
      <c r="H9" t="s">
        <v>583</v>
      </c>
      <c r="I9" t="s">
        <v>587</v>
      </c>
      <c r="J9" t="s">
        <v>591</v>
      </c>
      <c r="K9" t="s">
        <v>596</v>
      </c>
      <c r="L9" t="s">
        <v>600</v>
      </c>
      <c r="M9" t="s">
        <v>602</v>
      </c>
      <c r="N9" t="s">
        <v>607</v>
      </c>
    </row>
    <row r="10" spans="1:14" x14ac:dyDescent="0.25">
      <c r="A10" t="s">
        <v>20</v>
      </c>
      <c r="C10" t="s">
        <v>569</v>
      </c>
      <c r="D10" t="s">
        <v>569</v>
      </c>
      <c r="E10" t="s">
        <v>569</v>
      </c>
      <c r="F10" t="s">
        <v>574</v>
      </c>
      <c r="G10" t="s">
        <v>579</v>
      </c>
      <c r="H10" t="s">
        <v>582</v>
      </c>
      <c r="I10" t="s">
        <v>569</v>
      </c>
      <c r="J10" t="s">
        <v>519</v>
      </c>
      <c r="K10" t="s">
        <v>595</v>
      </c>
      <c r="L10" t="s">
        <v>599</v>
      </c>
      <c r="M10" t="s">
        <v>601</v>
      </c>
      <c r="N10" t="s">
        <v>606</v>
      </c>
    </row>
    <row r="11" spans="1:14" x14ac:dyDescent="0.25">
      <c r="A11" t="s">
        <v>19</v>
      </c>
      <c r="C11" t="s">
        <v>28</v>
      </c>
      <c r="D11" t="s">
        <v>28</v>
      </c>
      <c r="E11" t="s">
        <v>28</v>
      </c>
      <c r="F11" t="s">
        <v>28</v>
      </c>
      <c r="G11" t="s">
        <v>28</v>
      </c>
      <c r="H11" t="s">
        <v>28</v>
      </c>
      <c r="I11" t="s">
        <v>46</v>
      </c>
      <c r="J11" t="s">
        <v>46</v>
      </c>
      <c r="K11" t="s">
        <v>46</v>
      </c>
      <c r="L11" t="s">
        <v>46</v>
      </c>
      <c r="M11" t="s">
        <v>46</v>
      </c>
      <c r="N11" t="s">
        <v>46</v>
      </c>
    </row>
    <row r="12" spans="1:14" x14ac:dyDescent="0.25">
      <c r="A12" t="s">
        <v>18</v>
      </c>
      <c r="C12" t="s">
        <v>568</v>
      </c>
      <c r="D12" t="s">
        <v>568</v>
      </c>
      <c r="E12" t="s">
        <v>568</v>
      </c>
      <c r="F12" t="s">
        <v>568</v>
      </c>
      <c r="G12" t="s">
        <v>578</v>
      </c>
      <c r="H12" t="s">
        <v>578</v>
      </c>
      <c r="I12" t="s">
        <v>586</v>
      </c>
      <c r="J12" t="s">
        <v>590</v>
      </c>
      <c r="K12" t="s">
        <v>594</v>
      </c>
      <c r="L12" t="s">
        <v>586</v>
      </c>
      <c r="M12" t="s">
        <v>586</v>
      </c>
      <c r="N12" t="s">
        <v>605</v>
      </c>
    </row>
    <row r="13" spans="1:14" x14ac:dyDescent="0.25">
      <c r="A13" t="s">
        <v>17</v>
      </c>
      <c r="C13" t="s">
        <v>567</v>
      </c>
      <c r="D13" t="s">
        <v>567</v>
      </c>
      <c r="E13" t="s">
        <v>567</v>
      </c>
      <c r="F13" t="s">
        <v>567</v>
      </c>
      <c r="G13" t="s">
        <v>577</v>
      </c>
      <c r="H13" t="s">
        <v>577</v>
      </c>
      <c r="I13" t="s">
        <v>585</v>
      </c>
      <c r="J13" t="s">
        <v>589</v>
      </c>
      <c r="K13" t="s">
        <v>593</v>
      </c>
      <c r="L13" t="s">
        <v>598</v>
      </c>
      <c r="M13" t="s">
        <v>585</v>
      </c>
      <c r="N13" t="s">
        <v>604</v>
      </c>
    </row>
    <row r="14" spans="1:14" x14ac:dyDescent="0.25">
      <c r="A14" t="s">
        <v>16</v>
      </c>
      <c r="C14" t="s">
        <v>25</v>
      </c>
      <c r="D14" t="s">
        <v>25</v>
      </c>
      <c r="E14" t="s">
        <v>25</v>
      </c>
      <c r="F14" t="s">
        <v>25</v>
      </c>
      <c r="G14" t="s">
        <v>25</v>
      </c>
      <c r="H14" t="s">
        <v>25</v>
      </c>
      <c r="I14" t="s">
        <v>45</v>
      </c>
      <c r="J14" t="s">
        <v>45</v>
      </c>
      <c r="K14" t="s">
        <v>25</v>
      </c>
      <c r="L14" t="s">
        <v>45</v>
      </c>
      <c r="M14" t="s">
        <v>45</v>
      </c>
      <c r="N14" t="s">
        <v>45</v>
      </c>
    </row>
    <row r="15" spans="1:14" x14ac:dyDescent="0.25">
      <c r="A15" t="s">
        <v>15</v>
      </c>
      <c r="C15" t="s">
        <v>566</v>
      </c>
      <c r="D15" t="s">
        <v>566</v>
      </c>
      <c r="E15" t="s">
        <v>566</v>
      </c>
      <c r="F15" t="s">
        <v>573</v>
      </c>
      <c r="G15" t="s">
        <v>576</v>
      </c>
      <c r="H15" t="s">
        <v>576</v>
      </c>
      <c r="I15" t="s">
        <v>584</v>
      </c>
      <c r="J15" t="s">
        <v>588</v>
      </c>
      <c r="K15" t="s">
        <v>592</v>
      </c>
      <c r="L15" t="s">
        <v>597</v>
      </c>
      <c r="M15" t="s">
        <v>573</v>
      </c>
      <c r="N15" t="s">
        <v>603</v>
      </c>
    </row>
    <row r="16" spans="1:14" x14ac:dyDescent="0.25">
      <c r="A16" t="s">
        <v>14</v>
      </c>
      <c r="C16" t="s">
        <v>23</v>
      </c>
      <c r="D16" t="s">
        <v>23</v>
      </c>
      <c r="E16" t="s">
        <v>23</v>
      </c>
      <c r="F16" t="s">
        <v>23</v>
      </c>
      <c r="G16" t="s">
        <v>23</v>
      </c>
      <c r="H16" t="s">
        <v>23</v>
      </c>
      <c r="I16" t="s">
        <v>23</v>
      </c>
      <c r="J16" t="s">
        <v>23</v>
      </c>
      <c r="K16" t="s">
        <v>23</v>
      </c>
      <c r="L16" t="s">
        <v>23</v>
      </c>
      <c r="M16" t="s">
        <v>23</v>
      </c>
      <c r="N16" t="s">
        <v>23</v>
      </c>
    </row>
    <row r="17" spans="1:20" x14ac:dyDescent="0.25">
      <c r="A17" t="s">
        <v>13</v>
      </c>
      <c r="C17" t="s">
        <v>22</v>
      </c>
      <c r="D17" t="s">
        <v>22</v>
      </c>
      <c r="E17" t="s">
        <v>22</v>
      </c>
      <c r="F17" t="s">
        <v>22</v>
      </c>
      <c r="G17" t="s">
        <v>38</v>
      </c>
      <c r="H17" t="s">
        <v>581</v>
      </c>
      <c r="I17" t="s">
        <v>581</v>
      </c>
      <c r="J17" t="s">
        <v>581</v>
      </c>
      <c r="K17" t="s">
        <v>22</v>
      </c>
      <c r="L17" t="s">
        <v>38</v>
      </c>
      <c r="M17" t="s">
        <v>581</v>
      </c>
      <c r="N17" t="s">
        <v>581</v>
      </c>
    </row>
    <row r="18" spans="1:20" x14ac:dyDescent="0.25">
      <c r="A18" t="s">
        <v>12</v>
      </c>
      <c r="B18" s="2">
        <v>29251</v>
      </c>
      <c r="C18" s="4"/>
      <c r="D18" s="4"/>
      <c r="E18" s="4"/>
      <c r="F18" s="4"/>
      <c r="G18" s="5"/>
      <c r="H18" s="3"/>
      <c r="I18" s="4"/>
      <c r="J18" s="5"/>
      <c r="K18" s="9"/>
      <c r="L18" s="5"/>
      <c r="M18" s="5"/>
      <c r="N18" s="5"/>
      <c r="P18" s="5"/>
      <c r="Q18" s="5"/>
      <c r="R18" s="5"/>
      <c r="S18" s="5"/>
      <c r="T18" s="5"/>
    </row>
    <row r="19" spans="1:20" x14ac:dyDescent="0.25">
      <c r="A19" t="s">
        <v>73</v>
      </c>
      <c r="B19" s="2">
        <v>29280</v>
      </c>
      <c r="C19" s="4"/>
      <c r="D19" s="4"/>
      <c r="E19" s="4"/>
      <c r="F19" s="4"/>
      <c r="G19" s="5"/>
      <c r="H19" s="3"/>
      <c r="I19" s="4"/>
      <c r="J19" s="5"/>
      <c r="K19" s="9"/>
      <c r="L19" s="5"/>
      <c r="M19" s="5"/>
      <c r="N19" s="5"/>
      <c r="P19" s="5"/>
      <c r="Q19" s="5"/>
      <c r="R19" s="5"/>
      <c r="S19" s="5"/>
      <c r="T19" s="5"/>
    </row>
    <row r="20" spans="1:20" x14ac:dyDescent="0.25">
      <c r="A20" t="s">
        <v>74</v>
      </c>
      <c r="B20" s="2">
        <v>29311</v>
      </c>
      <c r="C20" s="4"/>
      <c r="D20" s="4"/>
      <c r="E20" s="4"/>
      <c r="F20" s="4"/>
      <c r="G20" s="5"/>
      <c r="H20" s="3"/>
      <c r="I20" s="4"/>
      <c r="J20" s="5"/>
      <c r="K20" s="9"/>
      <c r="L20" s="5"/>
      <c r="M20" s="5"/>
      <c r="N20" s="5"/>
      <c r="P20" s="5"/>
      <c r="Q20" s="5"/>
      <c r="R20" s="5"/>
      <c r="S20" s="5"/>
      <c r="T20" s="5"/>
    </row>
    <row r="21" spans="1:20" x14ac:dyDescent="0.25">
      <c r="A21" t="s">
        <v>75</v>
      </c>
      <c r="B21" s="2">
        <v>29341</v>
      </c>
      <c r="C21" s="4"/>
      <c r="D21" s="4"/>
      <c r="E21" s="4"/>
      <c r="F21" s="4"/>
      <c r="G21" s="5"/>
      <c r="H21" s="3"/>
      <c r="I21" s="4"/>
      <c r="J21" s="5"/>
      <c r="K21" s="9"/>
      <c r="L21" s="5"/>
      <c r="M21" s="5"/>
      <c r="N21" s="5"/>
      <c r="P21" s="5"/>
      <c r="Q21" s="5"/>
      <c r="R21" s="5"/>
      <c r="S21" s="5"/>
      <c r="T21" s="5"/>
    </row>
    <row r="22" spans="1:20" x14ac:dyDescent="0.25">
      <c r="A22" t="s">
        <v>76</v>
      </c>
      <c r="B22" s="2">
        <v>29372</v>
      </c>
      <c r="C22" s="4"/>
      <c r="D22" s="4"/>
      <c r="E22" s="4"/>
      <c r="F22" s="4"/>
      <c r="G22" s="5"/>
      <c r="H22" s="3"/>
      <c r="I22" s="4"/>
      <c r="J22" s="5"/>
      <c r="K22" s="9"/>
      <c r="L22" s="5"/>
      <c r="M22" s="5"/>
      <c r="N22" s="5"/>
      <c r="P22" s="5"/>
      <c r="Q22" s="5"/>
      <c r="R22" s="5"/>
      <c r="S22" s="5"/>
      <c r="T22" s="5"/>
    </row>
    <row r="23" spans="1:20" x14ac:dyDescent="0.25">
      <c r="A23" t="s">
        <v>77</v>
      </c>
      <c r="B23" s="2">
        <v>29402</v>
      </c>
      <c r="C23" s="4"/>
      <c r="D23" s="4"/>
      <c r="E23" s="4"/>
      <c r="F23" s="4"/>
      <c r="G23" s="5"/>
      <c r="H23" s="3"/>
      <c r="I23" s="4"/>
      <c r="J23" s="5"/>
      <c r="K23" s="9"/>
      <c r="L23" s="5"/>
      <c r="M23" s="5"/>
      <c r="N23" s="5"/>
      <c r="P23" s="5"/>
      <c r="Q23" s="5"/>
      <c r="R23" s="5"/>
      <c r="S23" s="5"/>
      <c r="T23" s="5"/>
    </row>
    <row r="24" spans="1:20" x14ac:dyDescent="0.25">
      <c r="A24" t="s">
        <v>78</v>
      </c>
      <c r="B24" s="2">
        <v>29433</v>
      </c>
      <c r="C24" s="4"/>
      <c r="D24" s="4"/>
      <c r="E24" s="4"/>
      <c r="F24" s="4"/>
      <c r="G24" s="5"/>
      <c r="H24" s="3"/>
      <c r="I24" s="4"/>
      <c r="J24" s="5"/>
      <c r="K24" s="9"/>
      <c r="L24" s="5"/>
      <c r="M24" s="5"/>
      <c r="N24" s="5"/>
      <c r="P24" s="5"/>
      <c r="Q24" s="5"/>
      <c r="R24" s="5"/>
      <c r="S24" s="5"/>
      <c r="T24" s="5"/>
    </row>
    <row r="25" spans="1:20" x14ac:dyDescent="0.25">
      <c r="A25" t="s">
        <v>79</v>
      </c>
      <c r="B25" s="2">
        <v>29464</v>
      </c>
      <c r="C25" s="4"/>
      <c r="D25" s="4"/>
      <c r="E25" s="4"/>
      <c r="F25" s="4"/>
      <c r="G25" s="5"/>
      <c r="H25" s="3"/>
      <c r="I25" s="4"/>
      <c r="J25" s="5"/>
      <c r="K25" s="9"/>
      <c r="L25" s="5"/>
      <c r="M25" s="5"/>
      <c r="N25" s="5"/>
      <c r="P25" s="5"/>
      <c r="Q25" s="5"/>
      <c r="R25" s="5"/>
      <c r="S25" s="5"/>
      <c r="T25" s="5"/>
    </row>
    <row r="26" spans="1:20" x14ac:dyDescent="0.25">
      <c r="A26" t="s">
        <v>80</v>
      </c>
      <c r="B26" s="2">
        <v>29494</v>
      </c>
      <c r="C26" s="4"/>
      <c r="D26" s="4"/>
      <c r="E26" s="4"/>
      <c r="F26" s="4"/>
      <c r="G26" s="5"/>
      <c r="H26" s="3"/>
      <c r="I26" s="4"/>
      <c r="J26" s="5"/>
      <c r="K26" s="9"/>
      <c r="L26" s="5"/>
      <c r="M26" s="5"/>
      <c r="N26" s="5"/>
      <c r="P26" s="5"/>
      <c r="Q26" s="5"/>
      <c r="R26" s="5"/>
      <c r="S26" s="5"/>
      <c r="T26" s="5"/>
    </row>
    <row r="27" spans="1:20" x14ac:dyDescent="0.25">
      <c r="A27" t="s">
        <v>81</v>
      </c>
      <c r="B27" s="2">
        <v>29525</v>
      </c>
      <c r="C27" s="4"/>
      <c r="D27" s="4"/>
      <c r="E27" s="4"/>
      <c r="F27" s="4"/>
      <c r="G27" s="5"/>
      <c r="H27" s="3"/>
      <c r="I27" s="4"/>
      <c r="J27" s="5"/>
      <c r="K27" s="9"/>
      <c r="L27" s="5"/>
      <c r="M27" s="5"/>
      <c r="N27" s="5"/>
      <c r="P27" s="5"/>
      <c r="Q27" s="5"/>
      <c r="R27" s="5"/>
      <c r="S27" s="5"/>
      <c r="T27" s="5"/>
    </row>
    <row r="28" spans="1:20" x14ac:dyDescent="0.25">
      <c r="A28" t="s">
        <v>82</v>
      </c>
      <c r="B28" s="2">
        <v>29555</v>
      </c>
      <c r="C28" s="4"/>
      <c r="D28" s="4"/>
      <c r="E28" s="4"/>
      <c r="F28" s="4"/>
      <c r="G28" s="5"/>
      <c r="H28" s="3"/>
      <c r="I28" s="4"/>
      <c r="J28" s="5"/>
      <c r="K28" s="9"/>
      <c r="L28" s="5"/>
      <c r="M28" s="5"/>
      <c r="N28" s="5"/>
      <c r="P28" s="5"/>
      <c r="Q28" s="5"/>
      <c r="R28" s="5"/>
      <c r="S28" s="5"/>
      <c r="T28" s="5"/>
    </row>
    <row r="29" spans="1:20" x14ac:dyDescent="0.25">
      <c r="A29" t="s">
        <v>83</v>
      </c>
      <c r="B29" s="2">
        <v>29586</v>
      </c>
      <c r="C29" s="4"/>
      <c r="D29" s="4"/>
      <c r="E29" s="4"/>
      <c r="F29" s="4"/>
      <c r="G29" s="5"/>
      <c r="H29" s="3"/>
      <c r="I29" s="4"/>
      <c r="J29" s="5"/>
      <c r="K29" s="9"/>
      <c r="L29" s="5"/>
      <c r="M29" s="5"/>
      <c r="N29" s="5"/>
      <c r="P29" s="5"/>
      <c r="Q29" s="5"/>
      <c r="R29" s="5"/>
      <c r="S29" s="5"/>
      <c r="T29" s="5"/>
    </row>
    <row r="30" spans="1:20" x14ac:dyDescent="0.25">
      <c r="A30" t="s">
        <v>84</v>
      </c>
      <c r="B30" s="2">
        <v>29617</v>
      </c>
      <c r="C30" s="4">
        <f>usd!C30</f>
        <v>47.9</v>
      </c>
      <c r="D30" s="4">
        <f>usd!D30</f>
        <v>55.4</v>
      </c>
      <c r="E30" s="4">
        <f>usd!E30</f>
        <v>47.4</v>
      </c>
      <c r="F30" s="4" t="e">
        <f>usd!F30</f>
        <v>#N/A</v>
      </c>
      <c r="G30" s="4">
        <f>(usd!G30/usd!G18-1)*100</f>
        <v>-0.43554006968641312</v>
      </c>
      <c r="H30" s="4">
        <f>(usd!H30/usd!H18-1)*100</f>
        <v>6.3444108761329332</v>
      </c>
      <c r="I30" s="4">
        <f>(usd!I30/usd!I18-1)*100</f>
        <v>5.7464176650223298</v>
      </c>
      <c r="J30" s="4" t="e">
        <f>(usd!J30/usd!J18-1)*100</f>
        <v>#N/A</v>
      </c>
      <c r="K30" s="4">
        <f>(usd!K30/usd!K18-1)*100</f>
        <v>-1.1039701735300556</v>
      </c>
      <c r="L30" s="4">
        <f>(usd!L30/usd!L18-1)*100</f>
        <v>68.888888888888886</v>
      </c>
      <c r="M30" s="4" t="e">
        <f>(usd!M30/usd!M18-1)*100</f>
        <v>#N/A</v>
      </c>
      <c r="N30" s="4">
        <f>(usd!N30/usd!N18-1)*100</f>
        <v>10.401921132457037</v>
      </c>
      <c r="O30" s="4">
        <f>usd!O30</f>
        <v>-1</v>
      </c>
      <c r="P30" s="4"/>
      <c r="Q30" s="4"/>
      <c r="R30" s="4"/>
      <c r="S30" s="4"/>
      <c r="T30" s="4"/>
    </row>
    <row r="31" spans="1:20" x14ac:dyDescent="0.25">
      <c r="A31" t="s">
        <v>85</v>
      </c>
      <c r="B31" s="2">
        <v>29645</v>
      </c>
      <c r="C31" s="4">
        <f>usd!C31</f>
        <v>54.8</v>
      </c>
      <c r="D31" s="4">
        <f>usd!D31</f>
        <v>62.8</v>
      </c>
      <c r="E31" s="4">
        <f>usd!E31</f>
        <v>48</v>
      </c>
      <c r="F31" s="4" t="e">
        <f>usd!F31</f>
        <v>#N/A</v>
      </c>
      <c r="G31" s="4">
        <f>(usd!G31/usd!G19-1)*100</f>
        <v>-0.69841804106361982</v>
      </c>
      <c r="H31" s="4">
        <f>(usd!H31/usd!H19-1)*100</f>
        <v>6.3063063063063085</v>
      </c>
      <c r="I31" s="4">
        <f>(usd!I31/usd!I19-1)*100</f>
        <v>4.1731284364866728</v>
      </c>
      <c r="J31" s="4" t="e">
        <f>(usd!J31/usd!J19-1)*100</f>
        <v>#N/A</v>
      </c>
      <c r="K31" s="4">
        <f>(usd!K31/usd!K19-1)*100</f>
        <v>-1.2272969873756256</v>
      </c>
      <c r="L31" s="4">
        <f>(usd!L31/usd!L19-1)*100</f>
        <v>33.027522935779821</v>
      </c>
      <c r="M31" s="4" t="e">
        <f>(usd!M31/usd!M19-1)*100</f>
        <v>#N/A</v>
      </c>
      <c r="N31" s="4">
        <f>(usd!N31/usd!N19-1)*100</f>
        <v>10.708700819415773</v>
      </c>
      <c r="O31" s="4">
        <f>usd!O31</f>
        <v>-1</v>
      </c>
      <c r="P31" s="4"/>
      <c r="Q31" s="4"/>
      <c r="R31" s="4"/>
      <c r="S31" s="4"/>
      <c r="T31" s="4"/>
    </row>
    <row r="32" spans="1:20" x14ac:dyDescent="0.25">
      <c r="A32" t="s">
        <v>86</v>
      </c>
      <c r="B32" s="2">
        <v>29676</v>
      </c>
      <c r="C32" s="4">
        <f>usd!C32</f>
        <v>51.2</v>
      </c>
      <c r="D32" s="4">
        <f>usd!D32</f>
        <v>56.2</v>
      </c>
      <c r="E32" s="4">
        <f>usd!E32</f>
        <v>51.2</v>
      </c>
      <c r="F32" s="4" t="e">
        <f>usd!F32</f>
        <v>#N/A</v>
      </c>
      <c r="G32" s="4">
        <f>(usd!G32/usd!G20-1)*100</f>
        <v>-0.82992778368694564</v>
      </c>
      <c r="H32" s="4">
        <f>(usd!H32/usd!H20-1)*100</f>
        <v>6.2686567164179197</v>
      </c>
      <c r="I32" s="4">
        <f>(usd!I32/usd!I20-1)*100</f>
        <v>12.281481481481471</v>
      </c>
      <c r="J32" s="4" t="e">
        <f>(usd!J32/usd!J20-1)*100</f>
        <v>#N/A</v>
      </c>
      <c r="K32" s="4">
        <f>(usd!K32/usd!K20-1)*100</f>
        <v>-1.2061389004267342</v>
      </c>
      <c r="L32" s="4">
        <f>(usd!L32/usd!L20-1)*100</f>
        <v>44.545454545454554</v>
      </c>
      <c r="M32" s="4" t="e">
        <f>(usd!M32/usd!M20-1)*100</f>
        <v>#N/A</v>
      </c>
      <c r="N32" s="4">
        <f>(usd!N32/usd!N20-1)*100</f>
        <v>3.8915301989786988</v>
      </c>
      <c r="O32" s="4">
        <f>usd!O32</f>
        <v>-1</v>
      </c>
      <c r="P32" s="4"/>
      <c r="Q32" s="4"/>
      <c r="R32" s="4"/>
      <c r="S32" s="4"/>
      <c r="T32" s="4"/>
    </row>
    <row r="33" spans="1:20" x14ac:dyDescent="0.25">
      <c r="A33" t="s">
        <v>87</v>
      </c>
      <c r="B33" s="2">
        <v>29706</v>
      </c>
      <c r="C33" s="4">
        <f>usd!C33</f>
        <v>54.5</v>
      </c>
      <c r="D33" s="4">
        <f>usd!D33</f>
        <v>59.6</v>
      </c>
      <c r="E33" s="4">
        <f>usd!E33</f>
        <v>55.5</v>
      </c>
      <c r="F33" s="4" t="e">
        <f>usd!F33</f>
        <v>#N/A</v>
      </c>
      <c r="G33" s="4">
        <f>(usd!G33/usd!G21-1)*100</f>
        <v>-0.43589168582160998</v>
      </c>
      <c r="H33" s="4">
        <f>(usd!H33/usd!H21-1)*100</f>
        <v>6.25</v>
      </c>
      <c r="I33" s="4">
        <f>(usd!I33/usd!I21-1)*100</f>
        <v>6.4721407624633409</v>
      </c>
      <c r="J33" s="4" t="e">
        <f>(usd!J33/usd!J21-1)*100</f>
        <v>#N/A</v>
      </c>
      <c r="K33" s="4">
        <f>(usd!K33/usd!K21-1)*100</f>
        <v>-0.39521393274996042</v>
      </c>
      <c r="L33" s="4">
        <f>(usd!L33/usd!L21-1)*100</f>
        <v>58.095238095238088</v>
      </c>
      <c r="M33" s="4" t="e">
        <f>(usd!M33/usd!M21-1)*100</f>
        <v>#N/A</v>
      </c>
      <c r="N33" s="4">
        <f>(usd!N33/usd!N21-1)*100</f>
        <v>-2.7558374171230859</v>
      </c>
      <c r="O33" s="4">
        <f>usd!O33</f>
        <v>-1</v>
      </c>
      <c r="P33" s="4"/>
      <c r="Q33" s="4"/>
      <c r="R33" s="4"/>
      <c r="S33" s="4"/>
      <c r="T33" s="4"/>
    </row>
    <row r="34" spans="1:20" x14ac:dyDescent="0.25">
      <c r="A34" t="s">
        <v>88</v>
      </c>
      <c r="B34" s="2">
        <v>29737</v>
      </c>
      <c r="C34" s="4">
        <f>usd!C34</f>
        <v>54.2</v>
      </c>
      <c r="D34" s="4">
        <f>usd!D34</f>
        <v>57</v>
      </c>
      <c r="E34" s="4">
        <f>usd!E34</f>
        <v>55.1</v>
      </c>
      <c r="F34" s="4" t="e">
        <f>usd!F34</f>
        <v>#N/A</v>
      </c>
      <c r="G34" s="4">
        <f>(usd!G34/usd!G22-1)*100</f>
        <v>0.17434585155293725</v>
      </c>
      <c r="H34" s="4">
        <f>(usd!H34/usd!H22-1)*100</f>
        <v>6.5088757396449815</v>
      </c>
      <c r="I34" s="4">
        <f>(usd!I34/usd!I22-1)*100</f>
        <v>2.3327597038979464</v>
      </c>
      <c r="J34" s="4" t="e">
        <f>(usd!J34/usd!J22-1)*100</f>
        <v>#N/A</v>
      </c>
      <c r="K34" s="4">
        <f>(usd!K34/usd!K22-1)*100</f>
        <v>0.22678266042084338</v>
      </c>
      <c r="L34" s="4">
        <f>(usd!L34/usd!L22-1)*100</f>
        <v>58.333333333333329</v>
      </c>
      <c r="M34" s="4" t="e">
        <f>(usd!M34/usd!M22-1)*100</f>
        <v>#N/A</v>
      </c>
      <c r="N34" s="4">
        <f>(usd!N34/usd!N22-1)*100</f>
        <v>8.120448503063237</v>
      </c>
      <c r="O34" s="4">
        <f>usd!O34</f>
        <v>-1</v>
      </c>
      <c r="P34" s="4"/>
      <c r="Q34" s="4"/>
      <c r="R34" s="4"/>
      <c r="S34" s="4"/>
      <c r="T34" s="4"/>
    </row>
    <row r="35" spans="1:20" x14ac:dyDescent="0.25">
      <c r="A35" t="s">
        <v>89</v>
      </c>
      <c r="B35" s="2">
        <v>29767</v>
      </c>
      <c r="C35" s="4">
        <f>usd!C35</f>
        <v>53.8</v>
      </c>
      <c r="D35" s="4">
        <f>usd!D35</f>
        <v>57.9</v>
      </c>
      <c r="E35" s="4">
        <f>usd!E35</f>
        <v>59</v>
      </c>
      <c r="F35" s="4" t="e">
        <f>usd!F35</f>
        <v>#N/A</v>
      </c>
      <c r="G35" s="4">
        <f>(usd!G35/usd!G23-1)*100</f>
        <v>0.31536414703854376</v>
      </c>
      <c r="H35" s="4">
        <f>(usd!H35/usd!H23-1)*100</f>
        <v>6.7846607669616477</v>
      </c>
      <c r="I35" s="4">
        <f>(usd!I35/usd!I23-1)*100</f>
        <v>-1.4650245512356053</v>
      </c>
      <c r="J35" s="4" t="e">
        <f>(usd!J35/usd!J23-1)*100</f>
        <v>#N/A</v>
      </c>
      <c r="K35" s="4">
        <f>(usd!K35/usd!K23-1)*100</f>
        <v>0.97374744907472444</v>
      </c>
      <c r="L35" s="4">
        <f>(usd!L35/usd!L23-1)*100</f>
        <v>46.95652173913043</v>
      </c>
      <c r="M35" s="4" t="e">
        <f>(usd!M35/usd!M23-1)*100</f>
        <v>#N/A</v>
      </c>
      <c r="N35" s="4">
        <f>(usd!N35/usd!N23-1)*100</f>
        <v>29.687820206298255</v>
      </c>
      <c r="O35" s="4">
        <f>usd!O35</f>
        <v>-1</v>
      </c>
      <c r="P35" s="4"/>
      <c r="Q35" s="4"/>
      <c r="R35" s="4"/>
      <c r="S35" s="4"/>
      <c r="T35" s="4"/>
    </row>
    <row r="36" spans="1:20" x14ac:dyDescent="0.25">
      <c r="A36" t="s">
        <v>90</v>
      </c>
      <c r="B36" s="2">
        <v>29798</v>
      </c>
      <c r="C36" s="4">
        <f>usd!C36</f>
        <v>54.4</v>
      </c>
      <c r="D36" s="4">
        <f>usd!D36</f>
        <v>57.8</v>
      </c>
      <c r="E36" s="4">
        <f>usd!E36</f>
        <v>58.9</v>
      </c>
      <c r="F36" s="4" t="e">
        <f>usd!F36</f>
        <v>#N/A</v>
      </c>
      <c r="G36" s="4">
        <f>(usd!G36/usd!G24-1)*100</f>
        <v>0.36873882876162778</v>
      </c>
      <c r="H36" s="4">
        <f>(usd!H36/usd!H24-1)*100</f>
        <v>6.4516129032258007</v>
      </c>
      <c r="I36" s="4">
        <f>(usd!I36/usd!I24-1)*100</f>
        <v>-3.531698887568846</v>
      </c>
      <c r="J36" s="4" t="e">
        <f>(usd!J36/usd!J24-1)*100</f>
        <v>#N/A</v>
      </c>
      <c r="K36" s="4">
        <f>(usd!K36/usd!K24-1)*100</f>
        <v>0.43425686000930774</v>
      </c>
      <c r="L36" s="4">
        <f>(usd!L36/usd!L24-1)*100</f>
        <v>38.095238095238095</v>
      </c>
      <c r="M36" s="4" t="e">
        <f>(usd!M36/usd!M24-1)*100</f>
        <v>#N/A</v>
      </c>
      <c r="N36" s="4">
        <f>(usd!N36/usd!N24-1)*100</f>
        <v>-0.59105609456897579</v>
      </c>
      <c r="O36" s="4">
        <f>usd!O36</f>
        <v>-1</v>
      </c>
      <c r="P36" s="4"/>
      <c r="Q36" s="4"/>
      <c r="R36" s="4"/>
      <c r="S36" s="4"/>
      <c r="T36" s="4"/>
    </row>
    <row r="37" spans="1:20" x14ac:dyDescent="0.25">
      <c r="A37" t="s">
        <v>91</v>
      </c>
      <c r="B37" s="2">
        <v>29829</v>
      </c>
      <c r="C37" s="4">
        <f>usd!C37</f>
        <v>53.6</v>
      </c>
      <c r="D37" s="4">
        <f>usd!D37</f>
        <v>58.4</v>
      </c>
      <c r="E37" s="4">
        <f>usd!E37</f>
        <v>50.9</v>
      </c>
      <c r="F37" s="4" t="e">
        <f>usd!F37</f>
        <v>#N/A</v>
      </c>
      <c r="G37" s="4">
        <f>(usd!G37/usd!G25-1)*100</f>
        <v>0.6160743236575339</v>
      </c>
      <c r="H37" s="4">
        <f>(usd!H37/usd!H25-1)*100</f>
        <v>6.7055393586005874</v>
      </c>
      <c r="I37" s="4">
        <f>(usd!I37/usd!I25-1)*100</f>
        <v>2.0911065322715361</v>
      </c>
      <c r="J37" s="4" t="e">
        <f>(usd!J37/usd!J25-1)*100</f>
        <v>#N/A</v>
      </c>
      <c r="K37" s="4">
        <f>(usd!K37/usd!K25-1)*100</f>
        <v>2.9818638779133266E-2</v>
      </c>
      <c r="L37" s="4">
        <f>(usd!L37/usd!L25-1)*100</f>
        <v>53.846153846153854</v>
      </c>
      <c r="M37" s="4" t="e">
        <f>(usd!M37/usd!M25-1)*100</f>
        <v>#N/A</v>
      </c>
      <c r="N37" s="4">
        <f>(usd!N37/usd!N25-1)*100</f>
        <v>10.771231482528542</v>
      </c>
      <c r="O37" s="4">
        <f>usd!O37</f>
        <v>-1</v>
      </c>
      <c r="P37" s="4"/>
      <c r="Q37" s="4"/>
      <c r="R37" s="4"/>
      <c r="S37" s="4"/>
      <c r="T37" s="4"/>
    </row>
    <row r="38" spans="1:20" x14ac:dyDescent="0.25">
      <c r="A38" t="s">
        <v>92</v>
      </c>
      <c r="B38" s="2">
        <v>29859</v>
      </c>
      <c r="C38" s="4">
        <f>usd!C38</f>
        <v>55.1</v>
      </c>
      <c r="D38" s="4">
        <f>usd!D38</f>
        <v>61</v>
      </c>
      <c r="E38" s="4">
        <f>usd!E38</f>
        <v>40.200000000000003</v>
      </c>
      <c r="F38" s="4" t="e">
        <f>usd!F38</f>
        <v>#N/A</v>
      </c>
      <c r="G38" s="4">
        <f>(usd!G38/usd!G26-1)*100</f>
        <v>0.94294412809381445</v>
      </c>
      <c r="H38" s="4">
        <f>(usd!H38/usd!H26-1)*100</f>
        <v>6.3768115942028913</v>
      </c>
      <c r="I38" s="4">
        <f>(usd!I38/usd!I26-1)*100</f>
        <v>26.292678807667414</v>
      </c>
      <c r="J38" s="4" t="e">
        <f>(usd!J38/usd!J26-1)*100</f>
        <v>#N/A</v>
      </c>
      <c r="K38" s="4">
        <f>(usd!K38/usd!K26-1)*100</f>
        <v>2.3610310577322657</v>
      </c>
      <c r="L38" s="4">
        <f>(usd!L38/usd!L26-1)*100</f>
        <v>32.8125</v>
      </c>
      <c r="M38" s="4" t="e">
        <f>(usd!M38/usd!M26-1)*100</f>
        <v>#N/A</v>
      </c>
      <c r="N38" s="4">
        <f>(usd!N38/usd!N26-1)*100</f>
        <v>3.8765170260398163</v>
      </c>
      <c r="O38" s="4">
        <f>usd!O38</f>
        <v>-1</v>
      </c>
      <c r="P38" s="4"/>
      <c r="Q38" s="4"/>
      <c r="R38" s="4"/>
      <c r="S38" s="4"/>
      <c r="T38" s="4"/>
    </row>
    <row r="39" spans="1:20" x14ac:dyDescent="0.25">
      <c r="A39" t="s">
        <v>93</v>
      </c>
      <c r="B39" s="2">
        <v>29890</v>
      </c>
      <c r="C39" s="4">
        <f>usd!C39</f>
        <v>55</v>
      </c>
      <c r="D39" s="4">
        <f>usd!D39</f>
        <v>61.4</v>
      </c>
      <c r="E39" s="4">
        <f>usd!E39</f>
        <v>38.1</v>
      </c>
      <c r="F39" s="4" t="e">
        <f>usd!F39</f>
        <v>#N/A</v>
      </c>
      <c r="G39" s="4">
        <f>(usd!G39/usd!G27-1)*100</f>
        <v>1.5924786227825116</v>
      </c>
      <c r="H39" s="4">
        <f>(usd!H39/usd!H27-1)*100</f>
        <v>6.3583815028901869</v>
      </c>
      <c r="I39" s="4">
        <f>(usd!I39/usd!I27-1)*100</f>
        <v>-27.635574837310195</v>
      </c>
      <c r="J39" s="4" t="e">
        <f>(usd!J39/usd!J27-1)*100</f>
        <v>#N/A</v>
      </c>
      <c r="K39" s="4">
        <f>(usd!K39/usd!K27-1)*100</f>
        <v>5.2323466091100279</v>
      </c>
      <c r="L39" s="4">
        <f>(usd!L39/usd!L27-1)*100</f>
        <v>34.090909090909079</v>
      </c>
      <c r="M39" s="4" t="e">
        <f>(usd!M39/usd!M27-1)*100</f>
        <v>#N/A</v>
      </c>
      <c r="N39" s="4">
        <f>(usd!N39/usd!N27-1)*100</f>
        <v>14.996993385447976</v>
      </c>
      <c r="O39" s="4">
        <f>usd!O39</f>
        <v>-1</v>
      </c>
      <c r="P39" s="4"/>
      <c r="Q39" s="4"/>
      <c r="R39" s="4"/>
      <c r="S39" s="4"/>
      <c r="T39" s="4"/>
    </row>
    <row r="40" spans="1:20" x14ac:dyDescent="0.25">
      <c r="A40" t="s">
        <v>94</v>
      </c>
      <c r="B40" s="2">
        <v>29920</v>
      </c>
      <c r="C40" s="4">
        <f>usd!C40</f>
        <v>52.3</v>
      </c>
      <c r="D40" s="4">
        <f>usd!D40</f>
        <v>55.4</v>
      </c>
      <c r="E40" s="4">
        <f>usd!E40</f>
        <v>41.6</v>
      </c>
      <c r="F40" s="4" t="e">
        <f>usd!F40</f>
        <v>#N/A</v>
      </c>
      <c r="G40" s="4">
        <f>(usd!G40/usd!G28-1)*100</f>
        <v>2.0409322671817609</v>
      </c>
      <c r="H40" s="4">
        <f>(usd!H40/usd!H28-1)*100</f>
        <v>6.3400576368876083</v>
      </c>
      <c r="I40" s="4">
        <f>(usd!I40/usd!I28-1)*100</f>
        <v>-8.6786306223924132</v>
      </c>
      <c r="J40" s="4" t="e">
        <f>(usd!J40/usd!J28-1)*100</f>
        <v>#N/A</v>
      </c>
      <c r="K40" s="4">
        <f>(usd!K40/usd!K28-1)*100</f>
        <v>6.323020650136657</v>
      </c>
      <c r="L40" s="4">
        <f>(usd!L40/usd!L28-1)*100</f>
        <v>32.846715328467148</v>
      </c>
      <c r="M40" s="4" t="e">
        <f>(usd!M40/usd!M28-1)*100</f>
        <v>#N/A</v>
      </c>
      <c r="N40" s="4">
        <f>(usd!N40/usd!N28-1)*100</f>
        <v>6.2602222096892479</v>
      </c>
      <c r="O40" s="4">
        <f>usd!O40</f>
        <v>-1</v>
      </c>
      <c r="P40" s="4"/>
      <c r="Q40" s="4"/>
      <c r="R40" s="4"/>
      <c r="S40" s="4"/>
      <c r="T40" s="4"/>
    </row>
    <row r="41" spans="1:20" x14ac:dyDescent="0.25">
      <c r="A41" t="s">
        <v>95</v>
      </c>
      <c r="B41" s="2">
        <v>29951</v>
      </c>
      <c r="C41" s="4">
        <f>usd!C41</f>
        <v>57.6</v>
      </c>
      <c r="D41" s="4">
        <f>usd!D41</f>
        <v>63.5</v>
      </c>
      <c r="E41" s="4">
        <f>usd!E41</f>
        <v>47.7</v>
      </c>
      <c r="F41" s="4" t="e">
        <f>usd!F41</f>
        <v>#N/A</v>
      </c>
      <c r="G41" s="4">
        <f>(usd!G41/usd!G29-1)*100</f>
        <v>1.8618448933465093</v>
      </c>
      <c r="H41" s="4">
        <f>(usd!H41/usd!H29-1)*100</f>
        <v>6.5714285714285614</v>
      </c>
      <c r="I41" s="4">
        <f>(usd!I41/usd!I29-1)*100</f>
        <v>8.733049422839855</v>
      </c>
      <c r="J41" s="4" t="e">
        <f>(usd!J41/usd!J29-1)*100</f>
        <v>#N/A</v>
      </c>
      <c r="K41" s="4">
        <f>(usd!K41/usd!K29-1)*100</f>
        <v>5.1355452481139929</v>
      </c>
      <c r="L41" s="4">
        <f>(usd!L41/usd!L29-1)*100</f>
        <v>20.88607594936709</v>
      </c>
      <c r="M41" s="4" t="e">
        <f>(usd!M41/usd!M29-1)*100</f>
        <v>#N/A</v>
      </c>
      <c r="N41" s="4">
        <f>(usd!N41/usd!N29-1)*100</f>
        <v>5.3479766026023556</v>
      </c>
      <c r="O41" s="4">
        <f>usd!O41</f>
        <v>-1</v>
      </c>
      <c r="P41" s="4"/>
      <c r="Q41" s="4"/>
      <c r="R41" s="4"/>
      <c r="S41" s="4"/>
      <c r="T41" s="4"/>
    </row>
    <row r="42" spans="1:20" x14ac:dyDescent="0.25">
      <c r="A42" t="s">
        <v>96</v>
      </c>
      <c r="B42" s="2">
        <v>29982</v>
      </c>
      <c r="C42" s="4">
        <f>usd!C42</f>
        <v>59.6</v>
      </c>
      <c r="D42" s="4">
        <f>usd!D42</f>
        <v>64.8</v>
      </c>
      <c r="E42" s="4">
        <f>usd!E42</f>
        <v>48.4</v>
      </c>
      <c r="F42" s="4" t="e">
        <f>usd!F42</f>
        <v>#N/A</v>
      </c>
      <c r="G42" s="4">
        <f>(usd!G42/usd!G30-1)*100</f>
        <v>2.228148900742255</v>
      </c>
      <c r="H42" s="4">
        <f>(usd!H42/usd!H30-1)*100</f>
        <v>7.9545454545454586</v>
      </c>
      <c r="I42" s="4">
        <f>(usd!I42/usd!I30-1)*100</f>
        <v>13.134146002832313</v>
      </c>
      <c r="J42" s="4" t="e">
        <f>(usd!J42/usd!J30-1)*100</f>
        <v>#N/A</v>
      </c>
      <c r="K42" s="4">
        <f>(usd!K42/usd!K30-1)*100</f>
        <v>6.8387341373353561</v>
      </c>
      <c r="L42" s="4">
        <f>(usd!L42/usd!L30-1)*100</f>
        <v>36.842105263157897</v>
      </c>
      <c r="M42" s="4" t="e">
        <f>(usd!M42/usd!M30-1)*100</f>
        <v>#N/A</v>
      </c>
      <c r="N42" s="4">
        <f>(usd!N42/usd!N30-1)*100</f>
        <v>15.580995993131076</v>
      </c>
      <c r="O42" s="4">
        <f>usd!O42</f>
        <v>-1</v>
      </c>
      <c r="P42" s="4"/>
      <c r="Q42" s="4"/>
      <c r="R42" s="4"/>
      <c r="S42" s="4"/>
      <c r="T42" s="4"/>
    </row>
    <row r="43" spans="1:20" x14ac:dyDescent="0.25">
      <c r="A43" t="s">
        <v>97</v>
      </c>
      <c r="B43" s="2">
        <v>30010</v>
      </c>
      <c r="C43" s="4">
        <f>usd!C43</f>
        <v>60.6</v>
      </c>
      <c r="D43" s="4">
        <f>usd!D43</f>
        <v>66</v>
      </c>
      <c r="E43" s="4">
        <f>usd!E43</f>
        <v>51.7</v>
      </c>
      <c r="F43" s="4" t="e">
        <f>usd!F43</f>
        <v>#N/A</v>
      </c>
      <c r="G43" s="4">
        <f>(usd!G43/usd!G31-1)*100</f>
        <v>2.6071236900827577</v>
      </c>
      <c r="H43" s="4">
        <f>(usd!H43/usd!H31-1)*100</f>
        <v>7.909604519774005</v>
      </c>
      <c r="I43" s="4">
        <f>(usd!I43/usd!I31-1)*100</f>
        <v>3.50250372174854</v>
      </c>
      <c r="J43" s="4" t="e">
        <f>(usd!J43/usd!J31-1)*100</f>
        <v>#N/A</v>
      </c>
      <c r="K43" s="4">
        <f>(usd!K43/usd!K31-1)*100</f>
        <v>8.0587648363289013</v>
      </c>
      <c r="L43" s="4">
        <f>(usd!L43/usd!L31-1)*100</f>
        <v>37.241379310344833</v>
      </c>
      <c r="M43" s="4" t="e">
        <f>(usd!M43/usd!M31-1)*100</f>
        <v>#N/A</v>
      </c>
      <c r="N43" s="4">
        <f>(usd!N43/usd!N31-1)*100</f>
        <v>9.0965591276343396</v>
      </c>
      <c r="O43" s="4">
        <f>usd!O43</f>
        <v>-1</v>
      </c>
      <c r="P43" s="4"/>
      <c r="Q43" s="4"/>
      <c r="R43" s="4"/>
      <c r="S43" s="4"/>
      <c r="T43" s="4"/>
    </row>
    <row r="44" spans="1:20" x14ac:dyDescent="0.25">
      <c r="A44" t="s">
        <v>98</v>
      </c>
      <c r="B44" s="2">
        <v>30041</v>
      </c>
      <c r="C44" s="4">
        <f>usd!C44</f>
        <v>59.8</v>
      </c>
      <c r="D44" s="4">
        <f>usd!D44</f>
        <v>64.599999999999994</v>
      </c>
      <c r="E44" s="4">
        <f>usd!E44</f>
        <v>51.5</v>
      </c>
      <c r="F44" s="4" t="e">
        <f>usd!F44</f>
        <v>#N/A</v>
      </c>
      <c r="G44" s="4">
        <f>(usd!G44/usd!G32-1)*100</f>
        <v>2.9438744549034057</v>
      </c>
      <c r="H44" s="4">
        <f>(usd!H44/usd!H32-1)*100</f>
        <v>7.8651685393258397</v>
      </c>
      <c r="I44" s="4">
        <f>(usd!I44/usd!I32-1)*100</f>
        <v>2.0847077450851126</v>
      </c>
      <c r="J44" s="4" t="e">
        <f>(usd!J44/usd!J32-1)*100</f>
        <v>#N/A</v>
      </c>
      <c r="K44" s="4">
        <f>(usd!K44/usd!K32-1)*100</f>
        <v>8.9753202793607443</v>
      </c>
      <c r="L44" s="4">
        <f>(usd!L44/usd!L32-1)*100</f>
        <v>22.641509433962259</v>
      </c>
      <c r="M44" s="4" t="e">
        <f>(usd!M44/usd!M32-1)*100</f>
        <v>#N/A</v>
      </c>
      <c r="N44" s="4">
        <f>(usd!N44/usd!N32-1)*100</f>
        <v>7.1977401129943441</v>
      </c>
      <c r="O44" s="4">
        <f>usd!O44</f>
        <v>-1</v>
      </c>
      <c r="P44" s="4"/>
      <c r="Q44" s="4"/>
      <c r="R44" s="4"/>
      <c r="S44" s="4"/>
      <c r="T44" s="4"/>
    </row>
    <row r="45" spans="1:20" x14ac:dyDescent="0.25">
      <c r="A45" t="s">
        <v>99</v>
      </c>
      <c r="B45" s="2">
        <v>30071</v>
      </c>
      <c r="C45" s="4">
        <f>usd!C45</f>
        <v>59.3</v>
      </c>
      <c r="D45" s="4">
        <f>usd!D45</f>
        <v>63</v>
      </c>
      <c r="E45" s="4">
        <f>usd!E45</f>
        <v>52.3</v>
      </c>
      <c r="F45" s="4" t="e">
        <f>usd!F45</f>
        <v>#N/A</v>
      </c>
      <c r="G45" s="4">
        <f>(usd!G45/usd!G33-1)*100</f>
        <v>2.9928065655925762</v>
      </c>
      <c r="H45" s="4">
        <f>(usd!H45/usd!H33-1)*100</f>
        <v>8.1232492997198804</v>
      </c>
      <c r="I45" s="4">
        <f>(usd!I45/usd!I33-1)*100</f>
        <v>5.2248877626903889</v>
      </c>
      <c r="J45" s="4" t="e">
        <f>(usd!J45/usd!J33-1)*100</f>
        <v>#N/A</v>
      </c>
      <c r="K45" s="4">
        <f>(usd!K45/usd!K33-1)*100</f>
        <v>9.4916129856918765</v>
      </c>
      <c r="L45" s="4">
        <f>(usd!L45/usd!L33-1)*100</f>
        <v>12.650602409638555</v>
      </c>
      <c r="M45" s="4" t="e">
        <f>(usd!M45/usd!M33-1)*100</f>
        <v>#N/A</v>
      </c>
      <c r="N45" s="4">
        <f>(usd!N45/usd!N33-1)*100</f>
        <v>19.62411810043281</v>
      </c>
      <c r="O45" s="4">
        <f>usd!O45</f>
        <v>-1</v>
      </c>
      <c r="P45" s="4"/>
      <c r="Q45" s="4"/>
      <c r="R45" s="4"/>
      <c r="S45" s="4"/>
      <c r="T45" s="4"/>
    </row>
    <row r="46" spans="1:20" x14ac:dyDescent="0.25">
      <c r="A46" t="s">
        <v>100</v>
      </c>
      <c r="B46" s="2">
        <v>30102</v>
      </c>
      <c r="C46" s="4">
        <f>usd!C46</f>
        <v>61.4</v>
      </c>
      <c r="D46" s="4">
        <f>usd!D46</f>
        <v>66.900000000000006</v>
      </c>
      <c r="E46" s="4">
        <f>usd!E46</f>
        <v>53.1</v>
      </c>
      <c r="F46" s="4" t="e">
        <f>usd!F46</f>
        <v>#N/A</v>
      </c>
      <c r="G46" s="4">
        <f>(usd!G46/usd!G34-1)*100</f>
        <v>3.1159206703440079</v>
      </c>
      <c r="H46" s="4">
        <f>(usd!H46/usd!H34-1)*100</f>
        <v>7.4999999999999956</v>
      </c>
      <c r="I46" s="4">
        <f>(usd!I46/usd!I34-1)*100</f>
        <v>3.6115634092304338</v>
      </c>
      <c r="J46" s="4" t="e">
        <f>(usd!J46/usd!J34-1)*100</f>
        <v>#N/A</v>
      </c>
      <c r="K46" s="4">
        <f>(usd!K46/usd!K34-1)*100</f>
        <v>8.8828008669248995</v>
      </c>
      <c r="L46" s="4">
        <f>(usd!L46/usd!L34-1)*100</f>
        <v>8.1871345029239873</v>
      </c>
      <c r="M46" s="4" t="e">
        <f>(usd!M46/usd!M34-1)*100</f>
        <v>#N/A</v>
      </c>
      <c r="N46" s="4">
        <f>(usd!N46/usd!N34-1)*100</f>
        <v>5.912225370182278</v>
      </c>
      <c r="O46" s="4">
        <f>usd!O46</f>
        <v>-1</v>
      </c>
      <c r="P46" s="4"/>
      <c r="Q46" s="4"/>
      <c r="R46" s="4"/>
      <c r="S46" s="4"/>
      <c r="T46" s="4"/>
    </row>
    <row r="47" spans="1:20" x14ac:dyDescent="0.25">
      <c r="A47" t="s">
        <v>101</v>
      </c>
      <c r="B47" s="2">
        <v>30132</v>
      </c>
      <c r="C47" s="4">
        <f>usd!C47</f>
        <v>58.6</v>
      </c>
      <c r="D47" s="4">
        <f>usd!D47</f>
        <v>62.1</v>
      </c>
      <c r="E47" s="4">
        <f>usd!E47</f>
        <v>49.6</v>
      </c>
      <c r="F47" s="4" t="e">
        <f>usd!F47</f>
        <v>#N/A</v>
      </c>
      <c r="G47" s="4">
        <f>(usd!G47/usd!G35-1)*100</f>
        <v>3.5184483460345639</v>
      </c>
      <c r="H47" s="4">
        <f>(usd!H47/usd!H35-1)*100</f>
        <v>7.182320441988943</v>
      </c>
      <c r="I47" s="4">
        <f>(usd!I47/usd!I35-1)*100</f>
        <v>8.1338670587914876</v>
      </c>
      <c r="J47" s="4" t="e">
        <f>(usd!J47/usd!J35-1)*100</f>
        <v>#N/A</v>
      </c>
      <c r="K47" s="4">
        <f>(usd!K47/usd!K35-1)*100</f>
        <v>8.7135133994179714</v>
      </c>
      <c r="L47" s="4">
        <f>(usd!L47/usd!L35-1)*100</f>
        <v>11.242603550295849</v>
      </c>
      <c r="M47" s="4" t="e">
        <f>(usd!M47/usd!M35-1)*100</f>
        <v>#N/A</v>
      </c>
      <c r="N47" s="4">
        <f>(usd!N47/usd!N35-1)*100</f>
        <v>9.4390308138003753</v>
      </c>
      <c r="O47" s="4">
        <f>usd!O47</f>
        <v>-1</v>
      </c>
      <c r="P47" s="4"/>
      <c r="Q47" s="4"/>
      <c r="R47" s="4"/>
      <c r="S47" s="4"/>
      <c r="T47" s="4"/>
    </row>
    <row r="48" spans="1:20" x14ac:dyDescent="0.25">
      <c r="A48" t="s">
        <v>102</v>
      </c>
      <c r="B48" s="2">
        <v>30163</v>
      </c>
      <c r="C48" s="4">
        <f>usd!C48</f>
        <v>60.1</v>
      </c>
      <c r="D48" s="4">
        <f>usd!D48</f>
        <v>64.7</v>
      </c>
      <c r="E48" s="4">
        <f>usd!E48</f>
        <v>46.7</v>
      </c>
      <c r="F48" s="4" t="e">
        <f>usd!F48</f>
        <v>#N/A</v>
      </c>
      <c r="G48" s="4">
        <f>(usd!G48/usd!G36-1)*100</f>
        <v>3.3555353011287981</v>
      </c>
      <c r="H48" s="4">
        <f>(usd!H48/usd!H36-1)*100</f>
        <v>7.4380165289256173</v>
      </c>
      <c r="I48" s="4">
        <f>(usd!I48/usd!I36-1)*100</f>
        <v>14.03101209135691</v>
      </c>
      <c r="J48" s="4" t="e">
        <f>(usd!J48/usd!J36-1)*100</f>
        <v>#N/A</v>
      </c>
      <c r="K48" s="4">
        <f>(usd!K48/usd!K36-1)*100</f>
        <v>8.9889364900015636</v>
      </c>
      <c r="L48" s="4">
        <f>(usd!L48/usd!L36-1)*100</f>
        <v>8.045977011494255</v>
      </c>
      <c r="M48" s="4" t="e">
        <f>(usd!M48/usd!M36-1)*100</f>
        <v>#N/A</v>
      </c>
      <c r="N48" s="4">
        <f>(usd!N48/usd!N36-1)*100</f>
        <v>11.459501907112401</v>
      </c>
      <c r="O48" s="4">
        <f>usd!O48</f>
        <v>-1</v>
      </c>
      <c r="P48" s="4"/>
      <c r="Q48" s="4"/>
      <c r="R48" s="4"/>
      <c r="S48" s="4"/>
      <c r="T48" s="4"/>
    </row>
    <row r="49" spans="1:20" x14ac:dyDescent="0.25">
      <c r="A49" t="s">
        <v>103</v>
      </c>
      <c r="B49" s="2">
        <v>30194</v>
      </c>
      <c r="C49" s="4">
        <f>usd!C49</f>
        <v>61.7</v>
      </c>
      <c r="D49" s="4">
        <f>usd!D49</f>
        <v>65.099999999999994</v>
      </c>
      <c r="E49" s="4">
        <f>usd!E49</f>
        <v>55.5</v>
      </c>
      <c r="F49" s="4" t="e">
        <f>usd!F49</f>
        <v>#N/A</v>
      </c>
      <c r="G49" s="4">
        <f>(usd!G49/usd!G37-1)*100</f>
        <v>3.878380271822901</v>
      </c>
      <c r="H49" s="4">
        <f>(usd!H49/usd!H37-1)*100</f>
        <v>7.1038251366120075</v>
      </c>
      <c r="I49" s="4">
        <f>(usd!I49/usd!I37-1)*100</f>
        <v>14.313377880812773</v>
      </c>
      <c r="J49" s="4" t="e">
        <f>(usd!J49/usd!J37-1)*100</f>
        <v>#N/A</v>
      </c>
      <c r="K49" s="4">
        <f>(usd!K49/usd!K37-1)*100</f>
        <v>11.081774531827238</v>
      </c>
      <c r="L49" s="4">
        <f>(usd!L49/usd!L37-1)*100</f>
        <v>10.555555555555562</v>
      </c>
      <c r="M49" s="4" t="e">
        <f>(usd!M49/usd!M37-1)*100</f>
        <v>#N/A</v>
      </c>
      <c r="N49" s="4">
        <f>(usd!N49/usd!N37-1)*100</f>
        <v>6.1252615997142712E-2</v>
      </c>
      <c r="O49" s="4">
        <f>usd!O49</f>
        <v>-1</v>
      </c>
      <c r="P49" s="4"/>
      <c r="Q49" s="4"/>
      <c r="R49" s="4"/>
      <c r="S49" s="4"/>
      <c r="T49" s="4"/>
    </row>
    <row r="50" spans="1:20" x14ac:dyDescent="0.25">
      <c r="A50" t="s">
        <v>104</v>
      </c>
      <c r="B50" s="2">
        <v>30224</v>
      </c>
      <c r="C50" s="4">
        <f>usd!C50</f>
        <v>65.099999999999994</v>
      </c>
      <c r="D50" s="4">
        <f>usd!D50</f>
        <v>69.3</v>
      </c>
      <c r="E50" s="4">
        <f>usd!E50</f>
        <v>56.8</v>
      </c>
      <c r="F50" s="4" t="e">
        <f>usd!F50</f>
        <v>#N/A</v>
      </c>
      <c r="G50" s="4">
        <f>(usd!G50/usd!G38-1)*100</f>
        <v>3.6946535040562889</v>
      </c>
      <c r="H50" s="4">
        <f>(usd!H50/usd!H38-1)*100</f>
        <v>7.3569482288828425</v>
      </c>
      <c r="I50" s="4">
        <f>(usd!I50/usd!I38-1)*100</f>
        <v>-6.9180707854150096</v>
      </c>
      <c r="J50" s="4" t="e">
        <f>(usd!J50/usd!J38-1)*100</f>
        <v>#N/A</v>
      </c>
      <c r="K50" s="4">
        <f>(usd!K50/usd!K38-1)*100</f>
        <v>10.14216048315706</v>
      </c>
      <c r="L50" s="4">
        <f>(usd!L50/usd!L38-1)*100</f>
        <v>21.764705882352931</v>
      </c>
      <c r="M50" s="4" t="e">
        <f>(usd!M50/usd!M38-1)*100</f>
        <v>#N/A</v>
      </c>
      <c r="N50" s="4">
        <f>(usd!N50/usd!N38-1)*100</f>
        <v>1.8035390199637069</v>
      </c>
      <c r="O50" s="4">
        <f>usd!O50</f>
        <v>-1</v>
      </c>
      <c r="P50" s="4"/>
      <c r="Q50" s="4"/>
      <c r="R50" s="4"/>
      <c r="S50" s="4"/>
      <c r="T50" s="4"/>
    </row>
    <row r="51" spans="1:20" x14ac:dyDescent="0.25">
      <c r="A51" t="s">
        <v>105</v>
      </c>
      <c r="B51" s="2">
        <v>30255</v>
      </c>
      <c r="C51" s="4">
        <f>usd!C51</f>
        <v>67</v>
      </c>
      <c r="D51" s="4">
        <f>usd!D51</f>
        <v>70.8</v>
      </c>
      <c r="E51" s="4">
        <f>usd!E51</f>
        <v>63</v>
      </c>
      <c r="F51" s="4" t="e">
        <f>usd!F51</f>
        <v>#N/A</v>
      </c>
      <c r="G51" s="4">
        <f>(usd!G51/usd!G39-1)*100</f>
        <v>4.2307584936210674</v>
      </c>
      <c r="H51" s="4">
        <f>(usd!H51/usd!H39-1)*100</f>
        <v>7.8804347826086918</v>
      </c>
      <c r="I51" s="4">
        <f>(usd!I51/usd!I39-1)*100</f>
        <v>61.552008393285362</v>
      </c>
      <c r="J51" s="4" t="e">
        <f>(usd!J51/usd!J39-1)*100</f>
        <v>#N/A</v>
      </c>
      <c r="K51" s="4">
        <f>(usd!K51/usd!K39-1)*100</f>
        <v>10.824841426640308</v>
      </c>
      <c r="L51" s="4">
        <f>(usd!L51/usd!L39-1)*100</f>
        <v>16.949152542372879</v>
      </c>
      <c r="M51" s="4" t="e">
        <f>(usd!M51/usd!M39-1)*100</f>
        <v>#N/A</v>
      </c>
      <c r="N51" s="4">
        <f>(usd!N51/usd!N39-1)*100</f>
        <v>7.5298054800251091</v>
      </c>
      <c r="O51" s="4">
        <f>usd!O51</f>
        <v>-1</v>
      </c>
      <c r="P51" s="4"/>
      <c r="Q51" s="4"/>
      <c r="R51" s="4"/>
      <c r="S51" s="4"/>
      <c r="T51" s="4"/>
    </row>
    <row r="52" spans="1:20" x14ac:dyDescent="0.25">
      <c r="A52" t="s">
        <v>106</v>
      </c>
      <c r="B52" s="2">
        <v>30285</v>
      </c>
      <c r="C52" s="4">
        <f>usd!C52</f>
        <v>69.900000000000006</v>
      </c>
      <c r="D52" s="4">
        <f>usd!D52</f>
        <v>73</v>
      </c>
      <c r="E52" s="4">
        <f>usd!E52</f>
        <v>63.4</v>
      </c>
      <c r="F52" s="4" t="e">
        <f>usd!F52</f>
        <v>#N/A</v>
      </c>
      <c r="G52" s="4">
        <f>(usd!G52/usd!G40-1)*100</f>
        <v>4.3440135846115391</v>
      </c>
      <c r="H52" s="4">
        <f>(usd!H52/usd!H40-1)*100</f>
        <v>7.8590785907859173</v>
      </c>
      <c r="I52" s="4">
        <f>(usd!I52/usd!I40-1)*100</f>
        <v>39.816002753700296</v>
      </c>
      <c r="J52" s="4" t="e">
        <f>(usd!J52/usd!J40-1)*100</f>
        <v>#N/A</v>
      </c>
      <c r="K52" s="4">
        <f>(usd!K52/usd!K40-1)*100</f>
        <v>11.615192861746815</v>
      </c>
      <c r="L52" s="4">
        <f>(usd!L52/usd!L40-1)*100</f>
        <v>10.989010989010994</v>
      </c>
      <c r="M52" s="4" t="e">
        <f>(usd!M52/usd!M40-1)*100</f>
        <v>#N/A</v>
      </c>
      <c r="N52" s="4">
        <f>(usd!N52/usd!N40-1)*100</f>
        <v>12.069423066716212</v>
      </c>
      <c r="O52" s="4">
        <f>usd!O52</f>
        <v>-1</v>
      </c>
      <c r="P52" s="4"/>
      <c r="Q52" s="4"/>
      <c r="R52" s="4"/>
      <c r="S52" s="4"/>
      <c r="T52" s="4"/>
    </row>
    <row r="53" spans="1:20" x14ac:dyDescent="0.25">
      <c r="A53" t="s">
        <v>107</v>
      </c>
      <c r="B53" s="2">
        <v>30316</v>
      </c>
      <c r="C53" s="4">
        <f>usd!C53</f>
        <v>70.5</v>
      </c>
      <c r="D53" s="4">
        <f>usd!D53</f>
        <v>71.900000000000006</v>
      </c>
      <c r="E53" s="4">
        <f>usd!E53</f>
        <v>62.5</v>
      </c>
      <c r="F53" s="4" t="e">
        <f>usd!F53</f>
        <v>#N/A</v>
      </c>
      <c r="G53" s="4">
        <f>(usd!G53/usd!G41-1)*100</f>
        <v>4.3850890331169845</v>
      </c>
      <c r="H53" s="4">
        <f>(usd!H53/usd!H41-1)*100</f>
        <v>7.5067024128686377</v>
      </c>
      <c r="I53" s="4">
        <f>(usd!I53/usd!I41-1)*100</f>
        <v>17.323301296091099</v>
      </c>
      <c r="J53" s="4" t="e">
        <f>(usd!J53/usd!J41-1)*100</f>
        <v>#N/A</v>
      </c>
      <c r="K53" s="4">
        <f>(usd!K53/usd!K41-1)*100</f>
        <v>11.609583081694709</v>
      </c>
      <c r="L53" s="4">
        <f>(usd!L53/usd!L41-1)*100</f>
        <v>3.1413612565444948</v>
      </c>
      <c r="M53" s="4" t="e">
        <f>(usd!M53/usd!M41-1)*100</f>
        <v>#N/A</v>
      </c>
      <c r="N53" s="4">
        <f>(usd!N53/usd!N41-1)*100</f>
        <v>22.209631728045331</v>
      </c>
      <c r="O53" s="4">
        <f>usd!O53</f>
        <v>-1</v>
      </c>
      <c r="P53" s="4"/>
      <c r="Q53" s="4"/>
      <c r="R53" s="4"/>
      <c r="S53" s="4"/>
      <c r="T53" s="4"/>
    </row>
    <row r="54" spans="1:20" x14ac:dyDescent="0.25">
      <c r="A54" t="s">
        <v>108</v>
      </c>
      <c r="B54" s="2">
        <v>30347</v>
      </c>
      <c r="C54" s="4">
        <f>usd!C54</f>
        <v>72.099999999999994</v>
      </c>
      <c r="D54" s="4">
        <f>usd!D54</f>
        <v>73.8</v>
      </c>
      <c r="E54" s="4">
        <f>usd!E54</f>
        <v>61</v>
      </c>
      <c r="F54" s="4" t="e">
        <f>usd!F54</f>
        <v>#N/A</v>
      </c>
      <c r="G54" s="4">
        <f>(usd!G54/usd!G42-1)*100</f>
        <v>4.3840154600041314</v>
      </c>
      <c r="H54" s="4">
        <f>(usd!H54/usd!H42-1)*100</f>
        <v>6.0526315789473761</v>
      </c>
      <c r="I54" s="4">
        <f>(usd!I54/usd!I42-1)*100</f>
        <v>21.620891932356479</v>
      </c>
      <c r="J54" s="4" t="e">
        <f>(usd!J54/usd!J42-1)*100</f>
        <v>#N/A</v>
      </c>
      <c r="K54" s="4">
        <f>(usd!K54/usd!K42-1)*100</f>
        <v>9.7071899279532747</v>
      </c>
      <c r="L54" s="4">
        <f>(usd!L54/usd!L42-1)*100</f>
        <v>-0.48076923076922906</v>
      </c>
      <c r="M54" s="4" t="e">
        <f>(usd!M54/usd!M42-1)*100</f>
        <v>#N/A</v>
      </c>
      <c r="N54" s="4">
        <f>(usd!N54/usd!N42-1)*100</f>
        <v>9.9593898573692599</v>
      </c>
      <c r="O54" s="4">
        <f>usd!O54</f>
        <v>-1</v>
      </c>
      <c r="P54" s="4"/>
      <c r="Q54" s="4"/>
      <c r="R54" s="4"/>
      <c r="S54" s="4"/>
      <c r="T54" s="4"/>
    </row>
    <row r="55" spans="1:20" x14ac:dyDescent="0.25">
      <c r="A55" t="s">
        <v>109</v>
      </c>
      <c r="B55" s="2">
        <v>30375</v>
      </c>
      <c r="C55" s="4">
        <f>usd!C55</f>
        <v>69.599999999999994</v>
      </c>
      <c r="D55" s="4">
        <f>usd!D55</f>
        <v>69</v>
      </c>
      <c r="E55" s="4">
        <f>usd!E55</f>
        <v>63.6</v>
      </c>
      <c r="F55" s="4" t="e">
        <f>usd!F55</f>
        <v>#N/A</v>
      </c>
      <c r="G55" s="4">
        <f>(usd!G55/usd!G43-1)*100</f>
        <v>4.6316687771843945</v>
      </c>
      <c r="H55" s="4">
        <f>(usd!H55/usd!H43-1)*100</f>
        <v>5.7591623036649331</v>
      </c>
      <c r="I55" s="4">
        <f>(usd!I55/usd!I43-1)*100</f>
        <v>32.594994638981149</v>
      </c>
      <c r="J55" s="4" t="e">
        <f>(usd!J55/usd!J43-1)*100</f>
        <v>#N/A</v>
      </c>
      <c r="K55" s="4">
        <f>(usd!K55/usd!K43-1)*100</f>
        <v>10.316743201594235</v>
      </c>
      <c r="L55" s="4">
        <f>(usd!L55/usd!L43-1)*100</f>
        <v>-4.020100502512558</v>
      </c>
      <c r="M55" s="4" t="e">
        <f>(usd!M55/usd!M43-1)*100</f>
        <v>#N/A</v>
      </c>
      <c r="N55" s="4">
        <f>(usd!N55/usd!N43-1)*100</f>
        <v>11.222745869801653</v>
      </c>
      <c r="O55" s="4">
        <f>usd!O55</f>
        <v>-1</v>
      </c>
      <c r="P55" s="4"/>
      <c r="Q55" s="4"/>
      <c r="R55" s="4"/>
      <c r="S55" s="4"/>
      <c r="T55" s="4"/>
    </row>
    <row r="56" spans="1:20" x14ac:dyDescent="0.25">
      <c r="A56" t="s">
        <v>110</v>
      </c>
      <c r="B56" s="2">
        <v>30406</v>
      </c>
      <c r="C56" s="4">
        <f>usd!C56</f>
        <v>69.599999999999994</v>
      </c>
      <c r="D56" s="4">
        <f>usd!D56</f>
        <v>68.8</v>
      </c>
      <c r="E56" s="4">
        <f>usd!E56</f>
        <v>61.9</v>
      </c>
      <c r="F56" s="4" t="e">
        <f>usd!F56</f>
        <v>#N/A</v>
      </c>
      <c r="G56" s="4">
        <f>(usd!G56/usd!G44-1)*100</f>
        <v>4.5787922407293236</v>
      </c>
      <c r="H56" s="4">
        <f>(usd!H56/usd!H44-1)*100</f>
        <v>5.7291666666666519</v>
      </c>
      <c r="I56" s="4">
        <f>(usd!I56/usd!I44-1)*100</f>
        <v>37.288354659428727</v>
      </c>
      <c r="J56" s="4" t="e">
        <f>(usd!J56/usd!J44-1)*100</f>
        <v>#N/A</v>
      </c>
      <c r="K56" s="4">
        <f>(usd!K56/usd!K44-1)*100</f>
        <v>9.5601317147490974</v>
      </c>
      <c r="L56" s="4">
        <f>(usd!L56/usd!L44-1)*100</f>
        <v>1.025641025641022</v>
      </c>
      <c r="M56" s="4" t="e">
        <f>(usd!M56/usd!M44-1)*100</f>
        <v>#N/A</v>
      </c>
      <c r="N56" s="4">
        <f>(usd!N56/usd!N44-1)*100</f>
        <v>2.9619479287446016</v>
      </c>
      <c r="O56" s="4">
        <f>usd!O56</f>
        <v>-1</v>
      </c>
      <c r="P56" s="4"/>
      <c r="Q56" s="4"/>
      <c r="R56" s="4"/>
      <c r="S56" s="4"/>
      <c r="T56" s="4"/>
    </row>
    <row r="57" spans="1:20" x14ac:dyDescent="0.25">
      <c r="A57" t="s">
        <v>111</v>
      </c>
      <c r="B57" s="2">
        <v>30436</v>
      </c>
      <c r="C57" s="4">
        <f>usd!C57</f>
        <v>67.7</v>
      </c>
      <c r="D57" s="4">
        <f>usd!D57</f>
        <v>65.900000000000006</v>
      </c>
      <c r="E57" s="4">
        <f>usd!E57</f>
        <v>59.2</v>
      </c>
      <c r="F57" s="4" t="e">
        <f>usd!F57</f>
        <v>#N/A</v>
      </c>
      <c r="G57" s="4">
        <f>(usd!G57/usd!G45-1)*100</f>
        <v>4.499542118283828</v>
      </c>
      <c r="H57" s="4">
        <f>(usd!H57/usd!H45-1)*100</f>
        <v>5.6994818652849721</v>
      </c>
      <c r="I57" s="4">
        <f>(usd!I57/usd!I45-1)*100</f>
        <v>43.799078630509889</v>
      </c>
      <c r="J57" s="4" t="e">
        <f>(usd!J57/usd!J45-1)*100</f>
        <v>#N/A</v>
      </c>
      <c r="K57" s="4">
        <f>(usd!K57/usd!K45-1)*100</f>
        <v>8.2543705188197425</v>
      </c>
      <c r="L57" s="4">
        <f>(usd!L57/usd!L45-1)*100</f>
        <v>-6.9518716577540047</v>
      </c>
      <c r="M57" s="4" t="e">
        <f>(usd!M57/usd!M45-1)*100</f>
        <v>#N/A</v>
      </c>
      <c r="N57" s="4">
        <f>(usd!N57/usd!N45-1)*100</f>
        <v>18.139465728304515</v>
      </c>
      <c r="O57" s="4">
        <f>usd!O57</f>
        <v>-1</v>
      </c>
      <c r="P57" s="4"/>
      <c r="Q57" s="4"/>
      <c r="R57" s="4"/>
      <c r="S57" s="4"/>
      <c r="T57" s="4"/>
    </row>
    <row r="58" spans="1:20" x14ac:dyDescent="0.25">
      <c r="A58" t="s">
        <v>112</v>
      </c>
      <c r="B58" s="2">
        <v>30467</v>
      </c>
      <c r="C58" s="4">
        <f>usd!C58</f>
        <v>64.8</v>
      </c>
      <c r="D58" s="4">
        <f>usd!D58</f>
        <v>63.5</v>
      </c>
      <c r="E58" s="4">
        <f>usd!E58</f>
        <v>59.2</v>
      </c>
      <c r="F58" s="4" t="e">
        <f>usd!F58</f>
        <v>#N/A</v>
      </c>
      <c r="G58" s="4">
        <f>(usd!G58/usd!G46-1)*100</f>
        <v>4.3271128533899583</v>
      </c>
      <c r="H58" s="4">
        <f>(usd!H58/usd!H46-1)*100</f>
        <v>5.9431524547803427</v>
      </c>
      <c r="I58" s="4">
        <f>(usd!I58/usd!I46-1)*100</f>
        <v>43.275968672712281</v>
      </c>
      <c r="J58" s="4" t="e">
        <f>(usd!J58/usd!J46-1)*100</f>
        <v>#N/A</v>
      </c>
      <c r="K58" s="4">
        <f>(usd!K58/usd!K46-1)*100</f>
        <v>9.0027545796102615</v>
      </c>
      <c r="L58" s="4">
        <f>(usd!L58/usd!L46-1)*100</f>
        <v>2.1621621621621623</v>
      </c>
      <c r="M58" s="4" t="e">
        <f>(usd!M58/usd!M46-1)*100</f>
        <v>#N/A</v>
      </c>
      <c r="N58" s="4">
        <f>(usd!N58/usd!N46-1)*100</f>
        <v>1.6857618735173885</v>
      </c>
      <c r="O58" s="4">
        <f>usd!O58</f>
        <v>-1</v>
      </c>
      <c r="P58" s="4"/>
      <c r="Q58" s="4"/>
      <c r="R58" s="4"/>
      <c r="S58" s="4"/>
      <c r="T58" s="4"/>
    </row>
    <row r="59" spans="1:20" x14ac:dyDescent="0.25">
      <c r="A59" t="s">
        <v>113</v>
      </c>
      <c r="B59" s="2">
        <v>30497</v>
      </c>
      <c r="C59" s="4">
        <f>usd!C59</f>
        <v>65</v>
      </c>
      <c r="D59" s="4">
        <f>usd!D59</f>
        <v>61</v>
      </c>
      <c r="E59" s="4">
        <f>usd!E59</f>
        <v>62.5</v>
      </c>
      <c r="F59" s="4" t="e">
        <f>usd!F59</f>
        <v>#N/A</v>
      </c>
      <c r="G59" s="4">
        <f>(usd!G59/usd!G47-1)*100</f>
        <v>4.2394251626898027</v>
      </c>
      <c r="H59" s="4">
        <f>(usd!H59/usd!H47-1)*100</f>
        <v>6.1855670103092786</v>
      </c>
      <c r="I59" s="4">
        <f>(usd!I59/usd!I47-1)*100</f>
        <v>44.235708889448524</v>
      </c>
      <c r="J59" s="4" t="e">
        <f>(usd!J59/usd!J47-1)*100</f>
        <v>#N/A</v>
      </c>
      <c r="K59" s="4">
        <f>(usd!K59/usd!K47-1)*100</f>
        <v>8.7873816238465796</v>
      </c>
      <c r="L59" s="4">
        <f>(usd!L59/usd!L47-1)*100</f>
        <v>-8.5106382978723421</v>
      </c>
      <c r="M59" s="4" t="e">
        <f>(usd!M59/usd!M47-1)*100</f>
        <v>#N/A</v>
      </c>
      <c r="N59" s="4">
        <f>(usd!N59/usd!N47-1)*100</f>
        <v>-6.6900900033691091</v>
      </c>
      <c r="O59" s="4">
        <f>usd!O59</f>
        <v>-1</v>
      </c>
      <c r="P59" s="4"/>
      <c r="Q59" s="4"/>
      <c r="R59" s="4"/>
      <c r="S59" s="4"/>
      <c r="T59" s="4"/>
    </row>
    <row r="60" spans="1:20" x14ac:dyDescent="0.25">
      <c r="A60" t="s">
        <v>114</v>
      </c>
      <c r="B60" s="2">
        <v>30528</v>
      </c>
      <c r="C60" s="4">
        <f>usd!C60</f>
        <v>57.8</v>
      </c>
      <c r="D60" s="4">
        <f>usd!D60</f>
        <v>49.2</v>
      </c>
      <c r="E60" s="4">
        <f>usd!E60</f>
        <v>64</v>
      </c>
      <c r="F60" s="4" t="e">
        <f>usd!F60</f>
        <v>#N/A</v>
      </c>
      <c r="G60" s="4">
        <f>(usd!G60/usd!G48-1)*100</f>
        <v>4.3455255874532028</v>
      </c>
      <c r="H60" s="4">
        <f>(usd!H60/usd!H48-1)*100</f>
        <v>6.4102564102564319</v>
      </c>
      <c r="I60" s="4">
        <f>(usd!I60/usd!I48-1)*100</f>
        <v>43.965538401119275</v>
      </c>
      <c r="J60" s="4" t="e">
        <f>(usd!J60/usd!J48-1)*100</f>
        <v>#N/A</v>
      </c>
      <c r="K60" s="4">
        <f>(usd!K60/usd!K48-1)*100</f>
        <v>9.294234471774466</v>
      </c>
      <c r="L60" s="4">
        <f>(usd!L60/usd!L48-1)*100</f>
        <v>-5.8510638297872291</v>
      </c>
      <c r="M60" s="4" t="e">
        <f>(usd!M60/usd!M48-1)*100</f>
        <v>#N/A</v>
      </c>
      <c r="N60" s="4">
        <f>(usd!N60/usd!N48-1)*100</f>
        <v>19.354838709677423</v>
      </c>
      <c r="O60" s="4">
        <f>usd!O60</f>
        <v>-1</v>
      </c>
      <c r="P60" s="4"/>
      <c r="Q60" s="4"/>
      <c r="R60" s="4"/>
      <c r="S60" s="4"/>
      <c r="T60" s="4"/>
    </row>
    <row r="61" spans="1:20" x14ac:dyDescent="0.25">
      <c r="A61" t="s">
        <v>115</v>
      </c>
      <c r="B61" s="2">
        <v>30559</v>
      </c>
      <c r="C61" s="4">
        <f>usd!C61</f>
        <v>62.7</v>
      </c>
      <c r="D61" s="4">
        <f>usd!D61</f>
        <v>59.1</v>
      </c>
      <c r="E61" s="4">
        <f>usd!E61</f>
        <v>62.1</v>
      </c>
      <c r="F61" s="4" t="e">
        <f>usd!F61</f>
        <v>#N/A</v>
      </c>
      <c r="G61" s="4">
        <f>(usd!G61/usd!G49-1)*100</f>
        <v>4.0842752704416174</v>
      </c>
      <c r="H61" s="4">
        <f>(usd!H61/usd!H49-1)*100</f>
        <v>6.1224489795918435</v>
      </c>
      <c r="I61" s="4">
        <f>(usd!I61/usd!I49-1)*100</f>
        <v>44.155751198912021</v>
      </c>
      <c r="J61" s="4" t="e">
        <f>(usd!J61/usd!J49-1)*100</f>
        <v>#N/A</v>
      </c>
      <c r="K61" s="4">
        <f>(usd!K61/usd!K49-1)*100</f>
        <v>7.6661906496195087</v>
      </c>
      <c r="L61" s="4">
        <f>(usd!L61/usd!L49-1)*100</f>
        <v>-14.070351758793976</v>
      </c>
      <c r="M61" s="4" t="e">
        <f>(usd!M61/usd!M49-1)*100</f>
        <v>#N/A</v>
      </c>
      <c r="N61" s="4">
        <f>(usd!N61/usd!N49-1)*100</f>
        <v>4.3207672295056954</v>
      </c>
      <c r="O61" s="4">
        <f>usd!O61</f>
        <v>-1</v>
      </c>
      <c r="P61" s="4"/>
      <c r="Q61" s="4"/>
      <c r="R61" s="4"/>
      <c r="S61" s="4"/>
      <c r="T61" s="4"/>
    </row>
    <row r="62" spans="1:20" x14ac:dyDescent="0.25">
      <c r="A62" t="s">
        <v>116</v>
      </c>
      <c r="B62" s="2">
        <v>30589</v>
      </c>
      <c r="C62" s="4">
        <f>usd!C62</f>
        <v>63.5</v>
      </c>
      <c r="D62" s="4">
        <f>usd!D62</f>
        <v>60</v>
      </c>
      <c r="E62" s="4">
        <f>usd!E62</f>
        <v>62.3</v>
      </c>
      <c r="F62" s="4" t="e">
        <f>usd!F62</f>
        <v>#N/A</v>
      </c>
      <c r="G62" s="4">
        <f>(usd!G62/usd!G50-1)*100</f>
        <v>4.057202106028579</v>
      </c>
      <c r="H62" s="4">
        <f>(usd!H62/usd!H50-1)*100</f>
        <v>6.3451776649746217</v>
      </c>
      <c r="I62" s="4">
        <f>(usd!I62/usd!I50-1)*100</f>
        <v>53.716119145675712</v>
      </c>
      <c r="J62" s="4" t="e">
        <f>(usd!J62/usd!J50-1)*100</f>
        <v>#N/A</v>
      </c>
      <c r="K62" s="4">
        <f>(usd!K62/usd!K50-1)*100</f>
        <v>7.8214801199390394</v>
      </c>
      <c r="L62" s="4">
        <f>(usd!L62/usd!L50-1)*100</f>
        <v>-24.637681159420289</v>
      </c>
      <c r="M62" s="4" t="e">
        <f>(usd!M62/usd!M50-1)*100</f>
        <v>#N/A</v>
      </c>
      <c r="N62" s="4">
        <f>(usd!N62/usd!N50-1)*100</f>
        <v>26</v>
      </c>
      <c r="O62" s="4">
        <f>usd!O62</f>
        <v>-1</v>
      </c>
      <c r="P62" s="4"/>
      <c r="Q62" s="4"/>
      <c r="R62" s="4"/>
      <c r="S62" s="4"/>
      <c r="T62" s="4"/>
    </row>
    <row r="63" spans="1:20" x14ac:dyDescent="0.25">
      <c r="A63" t="s">
        <v>117</v>
      </c>
      <c r="B63" s="2">
        <v>30620</v>
      </c>
      <c r="C63" s="4">
        <f>usd!C63</f>
        <v>66.2</v>
      </c>
      <c r="D63" s="4">
        <f>usd!D63</f>
        <v>65.400000000000006</v>
      </c>
      <c r="E63" s="4">
        <f>usd!E63</f>
        <v>66.5</v>
      </c>
      <c r="F63" s="4" t="e">
        <f>usd!F63</f>
        <v>#N/A</v>
      </c>
      <c r="G63" s="4">
        <f>(usd!G63/usd!G51-1)*100</f>
        <v>3.9277918390850708</v>
      </c>
      <c r="H63" s="4">
        <f>(usd!H63/usd!H51-1)*100</f>
        <v>6.0453400503778232</v>
      </c>
      <c r="I63" s="4">
        <f>(usd!I63/usd!I51-1)*100</f>
        <v>52.740345587382564</v>
      </c>
      <c r="J63" s="4" t="e">
        <f>(usd!J63/usd!J51-1)*100</f>
        <v>#N/A</v>
      </c>
      <c r="K63" s="4">
        <f>(usd!K63/usd!K51-1)*100</f>
        <v>7.0937157681653096</v>
      </c>
      <c r="L63" s="4">
        <f>(usd!L63/usd!L51-1)*100</f>
        <v>-32.367149758454104</v>
      </c>
      <c r="M63" s="4" t="e">
        <f>(usd!M63/usd!M51-1)*100</f>
        <v>#N/A</v>
      </c>
      <c r="N63" s="4">
        <f>(usd!N63/usd!N51-1)*100</f>
        <v>7.3964209297801897</v>
      </c>
      <c r="O63" s="4">
        <f>usd!O63</f>
        <v>-1</v>
      </c>
      <c r="P63" s="4"/>
      <c r="Q63" s="4"/>
      <c r="R63" s="4"/>
      <c r="S63" s="4"/>
      <c r="T63" s="4"/>
    </row>
    <row r="64" spans="1:20" x14ac:dyDescent="0.25">
      <c r="A64" t="s">
        <v>118</v>
      </c>
      <c r="B64" s="2">
        <v>30650</v>
      </c>
      <c r="C64" s="4">
        <f>usd!C64</f>
        <v>68.099999999999994</v>
      </c>
      <c r="D64" s="4">
        <f>usd!D64</f>
        <v>65.2</v>
      </c>
      <c r="E64" s="4">
        <f>usd!E64</f>
        <v>63.8</v>
      </c>
      <c r="F64" s="4" t="e">
        <f>usd!F64</f>
        <v>#N/A</v>
      </c>
      <c r="G64" s="4">
        <f>(usd!G64/usd!G52-1)*100</f>
        <v>3.9283951605373124</v>
      </c>
      <c r="H64" s="4">
        <f>(usd!H64/usd!H52-1)*100</f>
        <v>6.281407035175901</v>
      </c>
      <c r="I64" s="4">
        <f>(usd!I64/usd!I52-1)*100</f>
        <v>53.953582059488369</v>
      </c>
      <c r="J64" s="4" t="e">
        <f>(usd!J64/usd!J52-1)*100</f>
        <v>#N/A</v>
      </c>
      <c r="K64" s="4">
        <f>(usd!K64/usd!K52-1)*100</f>
        <v>6.4125756057738625</v>
      </c>
      <c r="L64" s="4">
        <f>(usd!L64/usd!L52-1)*100</f>
        <v>-28.712871287128717</v>
      </c>
      <c r="M64" s="4" t="e">
        <f>(usd!M64/usd!M52-1)*100</f>
        <v>#N/A</v>
      </c>
      <c r="N64" s="4">
        <f>(usd!N64/usd!N52-1)*100</f>
        <v>-4.7359696897941728E-2</v>
      </c>
      <c r="O64" s="4">
        <f>usd!O64</f>
        <v>1</v>
      </c>
      <c r="P64" s="4"/>
      <c r="Q64" s="4"/>
      <c r="R64" s="4"/>
      <c r="S64" s="4"/>
      <c r="T64" s="4"/>
    </row>
    <row r="65" spans="1:20" x14ac:dyDescent="0.25">
      <c r="A65" t="s">
        <v>119</v>
      </c>
      <c r="B65" s="2">
        <v>30681</v>
      </c>
      <c r="C65" s="4">
        <f>usd!C65</f>
        <v>63.6</v>
      </c>
      <c r="D65" s="4">
        <f>usd!D65</f>
        <v>59</v>
      </c>
      <c r="E65" s="4">
        <f>usd!E65</f>
        <v>63.8</v>
      </c>
      <c r="F65" s="4" t="e">
        <f>usd!F65</f>
        <v>#N/A</v>
      </c>
      <c r="G65" s="4">
        <f>(usd!G65/usd!G53-1)*100</f>
        <v>3.6734422744785444</v>
      </c>
      <c r="H65" s="4">
        <f>(usd!H65/usd!H53-1)*100</f>
        <v>5.9850374064837952</v>
      </c>
      <c r="I65" s="4">
        <f>(usd!I65/usd!I53-1)*100</f>
        <v>52.615742774312579</v>
      </c>
      <c r="J65" s="4" t="e">
        <f>(usd!J65/usd!J53-1)*100</f>
        <v>#N/A</v>
      </c>
      <c r="K65" s="4">
        <f>(usd!K65/usd!K53-1)*100</f>
        <v>4.9479638372170287</v>
      </c>
      <c r="L65" s="4">
        <f>(usd!L65/usd!L53-1)*100</f>
        <v>-35.532994923857864</v>
      </c>
      <c r="M65" s="4" t="e">
        <f>(usd!M65/usd!M53-1)*100</f>
        <v>#N/A</v>
      </c>
      <c r="N65" s="4">
        <f>(usd!N65/usd!N53-1)*100</f>
        <v>0.48678720445063384</v>
      </c>
      <c r="O65" s="4">
        <f>usd!O65</f>
        <v>1</v>
      </c>
      <c r="P65" s="4"/>
      <c r="Q65" s="4"/>
      <c r="R65" s="4"/>
      <c r="S65" s="4"/>
      <c r="T65" s="4"/>
    </row>
    <row r="66" spans="1:20" x14ac:dyDescent="0.25">
      <c r="A66" t="s">
        <v>120</v>
      </c>
      <c r="B66" s="2">
        <v>30712</v>
      </c>
      <c r="C66" s="4">
        <f>usd!C66</f>
        <v>62.1</v>
      </c>
      <c r="D66" s="4">
        <f>usd!D66</f>
        <v>55.7</v>
      </c>
      <c r="E66" s="4">
        <f>usd!E66</f>
        <v>62</v>
      </c>
      <c r="F66" s="4" t="e">
        <f>usd!F66</f>
        <v>#N/A</v>
      </c>
      <c r="G66" s="4">
        <f>(usd!G66/usd!G54-1)*100</f>
        <v>3.2834794567646597</v>
      </c>
      <c r="H66" s="4">
        <f>(usd!H66/usd!H54-1)*100</f>
        <v>5.7071960297766733</v>
      </c>
      <c r="I66" s="4">
        <f>(usd!I66/usd!I54-1)*100</f>
        <v>44.710607039070062</v>
      </c>
      <c r="J66" s="4" t="e">
        <f>(usd!J66/usd!J54-1)*100</f>
        <v>#N/A</v>
      </c>
      <c r="K66" s="4">
        <f>(usd!K66/usd!K54-1)*100</f>
        <v>3.5111537331349973</v>
      </c>
      <c r="L66" s="4">
        <f>(usd!L66/usd!L54-1)*100</f>
        <v>-41.545893719806756</v>
      </c>
      <c r="M66" s="4" t="e">
        <f>(usd!M66/usd!M54-1)*100</f>
        <v>#N/A</v>
      </c>
      <c r="N66" s="4">
        <f>(usd!N66/usd!N54-1)*100</f>
        <v>2.2519479349636384E-2</v>
      </c>
      <c r="O66" s="4">
        <f>usd!O66</f>
        <v>1</v>
      </c>
      <c r="P66" s="4"/>
      <c r="Q66" s="4"/>
      <c r="R66" s="4"/>
      <c r="S66" s="4"/>
      <c r="T66" s="4"/>
    </row>
    <row r="67" spans="1:20" x14ac:dyDescent="0.25">
      <c r="A67" t="s">
        <v>121</v>
      </c>
      <c r="B67" s="2">
        <v>30741</v>
      </c>
      <c r="C67" s="4">
        <f>usd!C67</f>
        <v>58.6</v>
      </c>
      <c r="D67" s="4">
        <f>usd!D67</f>
        <v>56</v>
      </c>
      <c r="E67" s="4">
        <f>usd!E67</f>
        <v>58.8</v>
      </c>
      <c r="F67" s="4" t="e">
        <f>usd!F67</f>
        <v>#N/A</v>
      </c>
      <c r="G67" s="4">
        <f>(usd!G67/usd!G55-1)*100</f>
        <v>2.9427628030572084</v>
      </c>
      <c r="H67" s="4">
        <f>(usd!H67/usd!H55-1)*100</f>
        <v>6.1881188118811936</v>
      </c>
      <c r="I67" s="4">
        <f>(usd!I67/usd!I55-1)*100</f>
        <v>48.892570459341655</v>
      </c>
      <c r="J67" s="4" t="e">
        <f>(usd!J67/usd!J55-1)*100</f>
        <v>#N/A</v>
      </c>
      <c r="K67" s="4">
        <f>(usd!K67/usd!K55-1)*100</f>
        <v>1.6735857101182416</v>
      </c>
      <c r="L67" s="4">
        <f>(usd!L67/usd!L55-1)*100</f>
        <v>-23.560209424083766</v>
      </c>
      <c r="M67" s="4" t="e">
        <f>(usd!M67/usd!M55-1)*100</f>
        <v>#N/A</v>
      </c>
      <c r="N67" s="4">
        <f>(usd!N67/usd!N55-1)*100</f>
        <v>3.6040230955485253</v>
      </c>
      <c r="O67" s="4">
        <f>usd!O67</f>
        <v>1</v>
      </c>
      <c r="P67" s="4"/>
      <c r="Q67" s="4"/>
      <c r="R67" s="4"/>
      <c r="S67" s="4"/>
      <c r="T67" s="4"/>
    </row>
    <row r="68" spans="1:20" x14ac:dyDescent="0.25">
      <c r="A68" t="s">
        <v>122</v>
      </c>
      <c r="B68" s="2">
        <v>30772</v>
      </c>
      <c r="C68" s="4">
        <f>usd!C68</f>
        <v>61.8</v>
      </c>
      <c r="D68" s="4">
        <f>usd!D68</f>
        <v>58</v>
      </c>
      <c r="E68" s="4">
        <f>usd!E68</f>
        <v>59.1</v>
      </c>
      <c r="F68" s="4" t="e">
        <f>usd!F68</f>
        <v>#N/A</v>
      </c>
      <c r="G68" s="4">
        <f>(usd!G68/usd!G56-1)*100</f>
        <v>2.6361670053090425</v>
      </c>
      <c r="H68" s="4">
        <f>(usd!H68/usd!H56-1)*100</f>
        <v>6.1576354679802936</v>
      </c>
      <c r="I68" s="4">
        <f>(usd!I68/usd!I56-1)*100</f>
        <v>43.654678968179248</v>
      </c>
      <c r="J68" s="4" t="e">
        <f>(usd!J68/usd!J56-1)*100</f>
        <v>#N/A</v>
      </c>
      <c r="K68" s="4">
        <f>(usd!K68/usd!K56-1)*100</f>
        <v>1.6353253604399542</v>
      </c>
      <c r="L68" s="4">
        <f>(usd!L68/usd!L56-1)*100</f>
        <v>-34.01015228426396</v>
      </c>
      <c r="M68" s="4" t="e">
        <f>(usd!M68/usd!M56-1)*100</f>
        <v>#N/A</v>
      </c>
      <c r="N68" s="4">
        <f>(usd!N68/usd!N56-1)*100</f>
        <v>19.139025389025388</v>
      </c>
      <c r="O68" s="4">
        <f>usd!O68</f>
        <v>1</v>
      </c>
      <c r="P68" s="4"/>
      <c r="Q68" s="4"/>
      <c r="R68" s="4"/>
      <c r="S68" s="4"/>
      <c r="T68" s="4"/>
    </row>
    <row r="69" spans="1:20" x14ac:dyDescent="0.25">
      <c r="A69" t="s">
        <v>123</v>
      </c>
      <c r="B69" s="2">
        <v>30802</v>
      </c>
      <c r="C69" s="4">
        <f>usd!C69</f>
        <v>59.9</v>
      </c>
      <c r="D69" s="4">
        <f>usd!D69</f>
        <v>56.4</v>
      </c>
      <c r="E69" s="4">
        <f>usd!E69</f>
        <v>62.5</v>
      </c>
      <c r="F69" s="4" t="e">
        <f>usd!F69</f>
        <v>#N/A</v>
      </c>
      <c r="G69" s="4">
        <f>(usd!G69/usd!G57-1)*100</f>
        <v>2.5204368582826486</v>
      </c>
      <c r="H69" s="4">
        <f>(usd!H69/usd!H57-1)*100</f>
        <v>6.3725490196078427</v>
      </c>
      <c r="I69" s="4">
        <f>(usd!I69/usd!I57-1)*100</f>
        <v>47.738318437482953</v>
      </c>
      <c r="J69" s="4" t="e">
        <f>(usd!J69/usd!J57-1)*100</f>
        <v>#N/A</v>
      </c>
      <c r="K69" s="4">
        <f>(usd!K69/usd!K57-1)*100</f>
        <v>1.5180755914923072</v>
      </c>
      <c r="L69" s="4">
        <f>(usd!L69/usd!L57-1)*100</f>
        <v>-22.988505747126442</v>
      </c>
      <c r="M69" s="4" t="e">
        <f>(usd!M69/usd!M57-1)*100</f>
        <v>#N/A</v>
      </c>
      <c r="N69" s="4">
        <f>(usd!N69/usd!N57-1)*100</f>
        <v>-6.5444477073457241</v>
      </c>
      <c r="O69" s="4">
        <f>usd!O69</f>
        <v>1</v>
      </c>
      <c r="P69" s="4"/>
      <c r="Q69" s="4"/>
      <c r="R69" s="4"/>
      <c r="S69" s="4"/>
      <c r="T69" s="4"/>
    </row>
    <row r="70" spans="1:20" x14ac:dyDescent="0.25">
      <c r="A70" t="s">
        <v>124</v>
      </c>
      <c r="B70" s="2">
        <v>30833</v>
      </c>
      <c r="C70" s="4">
        <f>usd!C70</f>
        <v>55.7</v>
      </c>
      <c r="D70" s="4">
        <f>usd!D70</f>
        <v>51.6</v>
      </c>
      <c r="E70" s="4">
        <f>usd!E70</f>
        <v>59.3</v>
      </c>
      <c r="F70" s="4" t="e">
        <f>usd!F70</f>
        <v>#N/A</v>
      </c>
      <c r="G70" s="4">
        <f>(usd!G70/usd!G58-1)*100</f>
        <v>2.4802338021553627</v>
      </c>
      <c r="H70" s="4">
        <f>(usd!H70/usd!H58-1)*100</f>
        <v>7.0731707317073234</v>
      </c>
      <c r="I70" s="4">
        <f>(usd!I70/usd!I58-1)*100</f>
        <v>37.627216168590664</v>
      </c>
      <c r="J70" s="4" t="e">
        <f>(usd!J70/usd!J58-1)*100</f>
        <v>#N/A</v>
      </c>
      <c r="K70" s="4">
        <f>(usd!K70/usd!K58-1)*100</f>
        <v>1.6082187927643599</v>
      </c>
      <c r="L70" s="4">
        <f>(usd!L70/usd!L58-1)*100</f>
        <v>-37.037037037037038</v>
      </c>
      <c r="M70" s="4" t="e">
        <f>(usd!M70/usd!M58-1)*100</f>
        <v>#N/A</v>
      </c>
      <c r="N70" s="4">
        <f>(usd!N70/usd!N58-1)*100</f>
        <v>15.386906239142295</v>
      </c>
      <c r="O70" s="4">
        <f>usd!O70</f>
        <v>1</v>
      </c>
      <c r="P70" s="4"/>
      <c r="Q70" s="4"/>
      <c r="R70" s="4"/>
      <c r="S70" s="4"/>
      <c r="T70" s="4"/>
    </row>
    <row r="71" spans="1:20" x14ac:dyDescent="0.25">
      <c r="A71" t="s">
        <v>125</v>
      </c>
      <c r="B71" s="2">
        <v>30863</v>
      </c>
      <c r="C71" s="4">
        <f>usd!C71</f>
        <v>54.7</v>
      </c>
      <c r="D71" s="4">
        <f>usd!D71</f>
        <v>51.9</v>
      </c>
      <c r="E71" s="4">
        <f>usd!E71</f>
        <v>55.9</v>
      </c>
      <c r="F71" s="4" t="e">
        <f>usd!F71</f>
        <v>#N/A</v>
      </c>
      <c r="G71" s="4">
        <f>(usd!G71/usd!G59-1)*100</f>
        <v>2.2305461261331594</v>
      </c>
      <c r="H71" s="4">
        <f>(usd!H71/usd!H59-1)*100</f>
        <v>7.5242718446601797</v>
      </c>
      <c r="I71" s="4">
        <f>(usd!I71/usd!I59-1)*100</f>
        <v>45.369788393044217</v>
      </c>
      <c r="J71" s="4" t="e">
        <f>(usd!J71/usd!J59-1)*100</f>
        <v>#N/A</v>
      </c>
      <c r="K71" s="4">
        <f>(usd!K71/usd!K59-1)*100</f>
        <v>1.4454277944230931</v>
      </c>
      <c r="L71" s="4">
        <f>(usd!L71/usd!L59-1)*100</f>
        <v>-26.744186046511629</v>
      </c>
      <c r="M71" s="4" t="e">
        <f>(usd!M71/usd!M59-1)*100</f>
        <v>#N/A</v>
      </c>
      <c r="N71" s="4">
        <f>(usd!N71/usd!N59-1)*100</f>
        <v>29.984009903543619</v>
      </c>
      <c r="O71" s="4">
        <f>usd!O71</f>
        <v>1</v>
      </c>
      <c r="P71" s="4"/>
      <c r="Q71" s="4"/>
      <c r="R71" s="4"/>
      <c r="S71" s="4"/>
      <c r="T71" s="4"/>
    </row>
    <row r="72" spans="1:20" x14ac:dyDescent="0.25">
      <c r="A72" t="s">
        <v>126</v>
      </c>
      <c r="B72" s="2">
        <v>30894</v>
      </c>
      <c r="C72" s="4">
        <f>usd!C72</f>
        <v>54.8</v>
      </c>
      <c r="D72" s="4">
        <f>usd!D72</f>
        <v>52.6</v>
      </c>
      <c r="E72" s="4">
        <f>usd!E72</f>
        <v>54.8</v>
      </c>
      <c r="F72" s="4" t="e">
        <f>usd!F72</f>
        <v>#N/A</v>
      </c>
      <c r="G72" s="4">
        <f>(usd!G72/usd!G60-1)*100</f>
        <v>2.2415519236520076</v>
      </c>
      <c r="H72" s="4">
        <f>(usd!H72/usd!H60-1)*100</f>
        <v>7.2289156626506035</v>
      </c>
      <c r="I72" s="4">
        <f>(usd!I72/usd!I60-1)*100</f>
        <v>42.016606141203347</v>
      </c>
      <c r="J72" s="4" t="e">
        <f>(usd!J72/usd!J60-1)*100</f>
        <v>#N/A</v>
      </c>
      <c r="K72" s="4">
        <f>(usd!K72/usd!K60-1)*100</f>
        <v>1.010307446241332</v>
      </c>
      <c r="L72" s="4">
        <f>(usd!L72/usd!L60-1)*100</f>
        <v>-37.853107344632761</v>
      </c>
      <c r="M72" s="4" t="e">
        <f>(usd!M72/usd!M60-1)*100</f>
        <v>#N/A</v>
      </c>
      <c r="N72" s="4">
        <f>(usd!N72/usd!N60-1)*100</f>
        <v>-0.43428764177594337</v>
      </c>
      <c r="O72" s="4">
        <f>usd!O72</f>
        <v>1</v>
      </c>
      <c r="P72" s="4"/>
      <c r="Q72" s="4"/>
      <c r="R72" s="4"/>
      <c r="S72" s="4"/>
      <c r="T72" s="4"/>
    </row>
    <row r="73" spans="1:20" x14ac:dyDescent="0.25">
      <c r="A73" t="s">
        <v>127</v>
      </c>
      <c r="B73" s="2">
        <v>30925</v>
      </c>
      <c r="C73" s="4">
        <f>usd!C73</f>
        <v>52.9</v>
      </c>
      <c r="D73" s="4">
        <f>usd!D73</f>
        <v>50.2</v>
      </c>
      <c r="E73" s="4">
        <f>usd!E73</f>
        <v>57</v>
      </c>
      <c r="F73" s="4" t="e">
        <f>usd!F73</f>
        <v>#N/A</v>
      </c>
      <c r="G73" s="4">
        <f>(usd!G73/usd!G61-1)*100</f>
        <v>1.8829536324287854</v>
      </c>
      <c r="H73" s="4">
        <f>(usd!H73/usd!H61-1)*100</f>
        <v>7.9326923076923128</v>
      </c>
      <c r="I73" s="4">
        <f>(usd!I73/usd!I61-1)*100</f>
        <v>39.793114862628265</v>
      </c>
      <c r="J73" s="4" t="e">
        <f>(usd!J73/usd!J61-1)*100</f>
        <v>#N/A</v>
      </c>
      <c r="K73" s="4">
        <f>(usd!K73/usd!K61-1)*100</f>
        <v>0.21898443741696916</v>
      </c>
      <c r="L73" s="4">
        <f>(usd!L73/usd!L61-1)*100</f>
        <v>-44.444444444444443</v>
      </c>
      <c r="M73" s="4" t="e">
        <f>(usd!M73/usd!M61-1)*100</f>
        <v>#N/A</v>
      </c>
      <c r="N73" s="4">
        <f>(usd!N73/usd!N61-1)*100</f>
        <v>15.471882640586788</v>
      </c>
      <c r="O73" s="4">
        <f>usd!O73</f>
        <v>1</v>
      </c>
      <c r="P73" s="4"/>
      <c r="Q73" s="4"/>
      <c r="R73" s="4"/>
      <c r="S73" s="4"/>
      <c r="T73" s="4"/>
    </row>
    <row r="74" spans="1:20" x14ac:dyDescent="0.25">
      <c r="A74" t="s">
        <v>128</v>
      </c>
      <c r="B74" s="2">
        <v>30955</v>
      </c>
      <c r="C74" s="4">
        <f>usd!C74</f>
        <v>46.2</v>
      </c>
      <c r="D74" s="4">
        <f>usd!D74</f>
        <v>41.2</v>
      </c>
      <c r="E74" s="4">
        <f>usd!E74</f>
        <v>54.8</v>
      </c>
      <c r="F74" s="4" t="e">
        <f>usd!F74</f>
        <v>#N/A</v>
      </c>
      <c r="G74" s="4">
        <f>(usd!G74/usd!G62-1)*100</f>
        <v>1.7275738909881433</v>
      </c>
      <c r="H74" s="4">
        <f>(usd!H74/usd!H62-1)*100</f>
        <v>8.1145584725536892</v>
      </c>
      <c r="I74" s="4">
        <f>(usd!I74/usd!I62-1)*100</f>
        <v>31.25175239104021</v>
      </c>
      <c r="J74" s="4" t="e">
        <f>(usd!J74/usd!J62-1)*100</f>
        <v>#N/A</v>
      </c>
      <c r="K74" s="4">
        <f>(usd!K74/usd!K62-1)*100</f>
        <v>-0.61353211009174125</v>
      </c>
      <c r="L74" s="4">
        <f>(usd!L74/usd!L62-1)*100</f>
        <v>-38.46153846153846</v>
      </c>
      <c r="M74" s="4" t="e">
        <f>(usd!M74/usd!M62-1)*100</f>
        <v>#N/A</v>
      </c>
      <c r="N74" s="4">
        <f>(usd!N74/usd!N62-1)*100</f>
        <v>20.099924835300875</v>
      </c>
      <c r="O74" s="4">
        <f>usd!O74</f>
        <v>1</v>
      </c>
      <c r="P74" s="4"/>
      <c r="Q74" s="4"/>
      <c r="R74" s="4"/>
      <c r="S74" s="4"/>
      <c r="T74" s="4"/>
    </row>
    <row r="75" spans="1:20" x14ac:dyDescent="0.25">
      <c r="A75" t="s">
        <v>129</v>
      </c>
      <c r="B75" s="2">
        <v>30986</v>
      </c>
      <c r="C75" s="4">
        <f>usd!C75</f>
        <v>42.7</v>
      </c>
      <c r="D75" s="4">
        <f>usd!D75</f>
        <v>36.5</v>
      </c>
      <c r="E75" s="4">
        <f>usd!E75</f>
        <v>47.9</v>
      </c>
      <c r="F75" s="4" t="e">
        <f>usd!F75</f>
        <v>#N/A</v>
      </c>
      <c r="G75" s="4">
        <f>(usd!G75/usd!G63-1)*100</f>
        <v>1.3181970466201065</v>
      </c>
      <c r="H75" s="4">
        <f>(usd!H75/usd!H63-1)*100</f>
        <v>8.3135391923990341</v>
      </c>
      <c r="I75" s="4">
        <f>(usd!I75/usd!I63-1)*100</f>
        <v>31.916056731557706</v>
      </c>
      <c r="J75" s="4" t="e">
        <f>(usd!J75/usd!J63-1)*100</f>
        <v>#N/A</v>
      </c>
      <c r="K75" s="4">
        <f>(usd!K75/usd!K63-1)*100</f>
        <v>-1.6632972886545749</v>
      </c>
      <c r="L75" s="4">
        <f>(usd!L75/usd!L63-1)*100</f>
        <v>-36.428571428571431</v>
      </c>
      <c r="M75" s="4" t="e">
        <f>(usd!M75/usd!M63-1)*100</f>
        <v>#N/A</v>
      </c>
      <c r="N75" s="4">
        <f>(usd!N75/usd!N63-1)*100</f>
        <v>13.076748924609461</v>
      </c>
      <c r="O75" s="4">
        <f>usd!O75</f>
        <v>1</v>
      </c>
      <c r="P75" s="4"/>
      <c r="Q75" s="4"/>
      <c r="R75" s="4"/>
      <c r="S75" s="4"/>
      <c r="T75" s="4"/>
    </row>
    <row r="76" spans="1:20" x14ac:dyDescent="0.25">
      <c r="A76" t="s">
        <v>130</v>
      </c>
      <c r="B76" s="2">
        <v>31016</v>
      </c>
      <c r="C76" s="4">
        <f>usd!C76</f>
        <v>37.9</v>
      </c>
      <c r="D76" s="4">
        <f>usd!D76</f>
        <v>33.1</v>
      </c>
      <c r="E76" s="4">
        <f>usd!E76</f>
        <v>47.2</v>
      </c>
      <c r="F76" s="4" t="e">
        <f>usd!F76</f>
        <v>#N/A</v>
      </c>
      <c r="G76" s="4">
        <f>(usd!G76/usd!G64-1)*100</f>
        <v>0.44794126707055071</v>
      </c>
      <c r="H76" s="4">
        <f>(usd!H76/usd!H64-1)*100</f>
        <v>8.0378250591016442</v>
      </c>
      <c r="I76" s="4">
        <f>(usd!I76/usd!I64-1)*100</f>
        <v>30.522765598650924</v>
      </c>
      <c r="J76" s="4" t="e">
        <f>(usd!J76/usd!J64-1)*100</f>
        <v>#N/A</v>
      </c>
      <c r="K76" s="4">
        <f>(usd!K76/usd!K64-1)*100</f>
        <v>-5.3777618921004073</v>
      </c>
      <c r="L76" s="4">
        <f>(usd!L76/usd!L64-1)*100</f>
        <v>-40.277777777777779</v>
      </c>
      <c r="M76" s="4" t="e">
        <f>(usd!M76/usd!M64-1)*100</f>
        <v>#N/A</v>
      </c>
      <c r="N76" s="4">
        <f>(usd!N76/usd!N64-1)*100</f>
        <v>16.796967543236207</v>
      </c>
      <c r="O76" s="4">
        <f>usd!O76</f>
        <v>1</v>
      </c>
      <c r="P76" s="4"/>
      <c r="Q76" s="4"/>
      <c r="R76" s="4"/>
      <c r="S76" s="4"/>
      <c r="T76" s="4"/>
    </row>
    <row r="77" spans="1:20" x14ac:dyDescent="0.25">
      <c r="A77" t="s">
        <v>131</v>
      </c>
      <c r="B77" s="2">
        <v>31047</v>
      </c>
      <c r="C77" s="4">
        <f>usd!C77</f>
        <v>30.9</v>
      </c>
      <c r="D77" s="4">
        <f>usd!D77</f>
        <v>27.9</v>
      </c>
      <c r="E77" s="4">
        <f>usd!E77</f>
        <v>40.6</v>
      </c>
      <c r="F77" s="4" t="e">
        <f>usd!F77</f>
        <v>#N/A</v>
      </c>
      <c r="G77" s="4">
        <f>(usd!G77/usd!G65-1)*100</f>
        <v>-0.48439802652655573</v>
      </c>
      <c r="H77" s="4">
        <f>(usd!H77/usd!H65-1)*100</f>
        <v>8.4705882352941195</v>
      </c>
      <c r="I77" s="4">
        <f>(usd!I77/usd!I65-1)*100</f>
        <v>27.575587503058042</v>
      </c>
      <c r="J77" s="4" t="e">
        <f>(usd!J77/usd!J65-1)*100</f>
        <v>#N/A</v>
      </c>
      <c r="K77" s="4">
        <f>(usd!K77/usd!K65-1)*100</f>
        <v>-8.4757241888582247</v>
      </c>
      <c r="L77" s="4">
        <f>(usd!L77/usd!L65-1)*100</f>
        <v>-36.220472440944881</v>
      </c>
      <c r="M77" s="4" t="e">
        <f>(usd!M77/usd!M65-1)*100</f>
        <v>#N/A</v>
      </c>
      <c r="N77" s="4">
        <f>(usd!N77/usd!N65-1)*100</f>
        <v>32.959630911188007</v>
      </c>
      <c r="O77" s="4">
        <f>usd!O77</f>
        <v>1</v>
      </c>
      <c r="P77" s="4"/>
      <c r="Q77" s="4"/>
      <c r="R77" s="4"/>
      <c r="S77" s="4"/>
      <c r="T77" s="4"/>
    </row>
    <row r="78" spans="1:20" x14ac:dyDescent="0.25">
      <c r="A78" t="s">
        <v>132</v>
      </c>
      <c r="B78" s="2">
        <v>31078</v>
      </c>
      <c r="C78" s="4">
        <f>usd!C78</f>
        <v>30.7</v>
      </c>
      <c r="D78" s="4">
        <f>usd!D78</f>
        <v>32.799999999999997</v>
      </c>
      <c r="E78" s="4">
        <f>usd!E78</f>
        <v>36.6</v>
      </c>
      <c r="F78" s="4" t="e">
        <f>usd!F78</f>
        <v>#N/A</v>
      </c>
      <c r="G78" s="4">
        <f>(usd!G78/usd!G66-1)*100</f>
        <v>-1.033237734302983</v>
      </c>
      <c r="H78" s="4">
        <f>(usd!H78/usd!H66-1)*100</f>
        <v>8.2159624413145735</v>
      </c>
      <c r="I78" s="4">
        <f>(usd!I78/usd!I66-1)*100</f>
        <v>32.451504037262758</v>
      </c>
      <c r="J78" s="4" t="e">
        <f>(usd!J78/usd!J66-1)*100</f>
        <v>#N/A</v>
      </c>
      <c r="K78" s="4">
        <f>(usd!K78/usd!K66-1)*100</f>
        <v>-9.0894886832520783</v>
      </c>
      <c r="L78" s="4">
        <f>(usd!L78/usd!L66-1)*100</f>
        <v>-28.925619834710748</v>
      </c>
      <c r="M78" s="4" t="e">
        <f>(usd!M78/usd!M66-1)*100</f>
        <v>#N/A</v>
      </c>
      <c r="N78" s="4">
        <f>(usd!N78/usd!N66-1)*100</f>
        <v>18.092579250720455</v>
      </c>
      <c r="O78" s="4">
        <f>usd!O78</f>
        <v>1</v>
      </c>
      <c r="P78" s="4"/>
      <c r="Q78" s="4"/>
      <c r="R78" s="4"/>
      <c r="S78" s="4"/>
      <c r="T78" s="4"/>
    </row>
    <row r="79" spans="1:20" x14ac:dyDescent="0.25">
      <c r="A79" t="s">
        <v>133</v>
      </c>
      <c r="B79" s="2">
        <v>31106</v>
      </c>
      <c r="C79" s="4">
        <f>usd!C79</f>
        <v>34.4</v>
      </c>
      <c r="D79" s="4">
        <f>usd!D79</f>
        <v>40</v>
      </c>
      <c r="E79" s="4">
        <f>usd!E79</f>
        <v>30.6</v>
      </c>
      <c r="F79" s="4" t="e">
        <f>usd!F79</f>
        <v>#N/A</v>
      </c>
      <c r="G79" s="4">
        <f>(usd!G79/usd!G67-1)*100</f>
        <v>-1.7059830807370835</v>
      </c>
      <c r="H79" s="4">
        <f>(usd!H79/usd!H67-1)*100</f>
        <v>7.9254079254079235</v>
      </c>
      <c r="I79" s="4">
        <f>(usd!I79/usd!I67-1)*100</f>
        <v>16.727378697362671</v>
      </c>
      <c r="J79" s="4" t="e">
        <f>(usd!J79/usd!J67-1)*100</f>
        <v>#N/A</v>
      </c>
      <c r="K79" s="4">
        <f>(usd!K79/usd!K67-1)*100</f>
        <v>-10.930768415848569</v>
      </c>
      <c r="L79" s="4">
        <f>(usd!L79/usd!L67-1)*100</f>
        <v>-48.630136986301366</v>
      </c>
      <c r="M79" s="4" t="e">
        <f>(usd!M79/usd!M67-1)*100</f>
        <v>#N/A</v>
      </c>
      <c r="N79" s="4">
        <f>(usd!N79/usd!N67-1)*100</f>
        <v>22.489887640449435</v>
      </c>
      <c r="O79" s="4">
        <f>usd!O79</f>
        <v>1</v>
      </c>
      <c r="P79" s="4"/>
      <c r="Q79" s="4"/>
      <c r="R79" s="4"/>
      <c r="S79" s="4"/>
      <c r="T79" s="4"/>
    </row>
    <row r="80" spans="1:20" x14ac:dyDescent="0.25">
      <c r="A80" t="s">
        <v>134</v>
      </c>
      <c r="B80" s="2">
        <v>31137</v>
      </c>
      <c r="C80" s="4">
        <f>usd!C80</f>
        <v>31.6</v>
      </c>
      <c r="D80" s="4">
        <f>usd!D80</f>
        <v>37</v>
      </c>
      <c r="E80" s="4">
        <f>usd!E80</f>
        <v>30.9</v>
      </c>
      <c r="F80" s="4" t="e">
        <f>usd!F80</f>
        <v>#N/A</v>
      </c>
      <c r="G80" s="4">
        <f>(usd!G80/usd!G68-1)*100</f>
        <v>-2.1035557372024116</v>
      </c>
      <c r="H80" s="4">
        <f>(usd!H80/usd!H68-1)*100</f>
        <v>8.1206496519721671</v>
      </c>
      <c r="I80" s="4">
        <f>(usd!I80/usd!I68-1)*100</f>
        <v>14.299757520152045</v>
      </c>
      <c r="J80" s="4" t="e">
        <f>(usd!J80/usd!J68-1)*100</f>
        <v>#N/A</v>
      </c>
      <c r="K80" s="4">
        <f>(usd!K80/usd!K68-1)*100</f>
        <v>-11.884096350977069</v>
      </c>
      <c r="L80" s="4">
        <f>(usd!L80/usd!L68-1)*100</f>
        <v>-36.15384615384616</v>
      </c>
      <c r="M80" s="4" t="e">
        <f>(usd!M80/usd!M68-1)*100</f>
        <v>#N/A</v>
      </c>
      <c r="N80" s="4">
        <f>(usd!N80/usd!N68-1)*100</f>
        <v>30.990332975295388</v>
      </c>
      <c r="O80" s="4">
        <f>usd!O80</f>
        <v>1</v>
      </c>
      <c r="P80" s="4"/>
      <c r="Q80" s="4"/>
      <c r="R80" s="4"/>
      <c r="S80" s="4"/>
      <c r="T80" s="4"/>
    </row>
    <row r="81" spans="1:20" x14ac:dyDescent="0.25">
      <c r="A81" t="s">
        <v>135</v>
      </c>
      <c r="B81" s="2">
        <v>31167</v>
      </c>
      <c r="C81" s="4">
        <f>usd!C81</f>
        <v>37.5</v>
      </c>
      <c r="D81" s="4">
        <f>usd!D81</f>
        <v>42.6</v>
      </c>
      <c r="E81" s="4">
        <f>usd!E81</f>
        <v>26.9</v>
      </c>
      <c r="F81" s="4" t="e">
        <f>usd!F81</f>
        <v>#N/A</v>
      </c>
      <c r="G81" s="4">
        <f>(usd!G81/usd!G69-1)*100</f>
        <v>-2.450817789798676</v>
      </c>
      <c r="H81" s="4">
        <f>(usd!H81/usd!H69-1)*100</f>
        <v>7.3732718894009341</v>
      </c>
      <c r="I81" s="4">
        <f>(usd!I81/usd!I69-1)*100</f>
        <v>7.4134765841578076</v>
      </c>
      <c r="J81" s="4" t="e">
        <f>(usd!J81/usd!J69-1)*100</f>
        <v>#N/A</v>
      </c>
      <c r="K81" s="4">
        <f>(usd!K81/usd!K69-1)*100</f>
        <v>-11.51573496215642</v>
      </c>
      <c r="L81" s="4">
        <f>(usd!L81/usd!L69-1)*100</f>
        <v>-37.31343283582089</v>
      </c>
      <c r="M81" s="4" t="e">
        <f>(usd!M81/usd!M69-1)*100</f>
        <v>#N/A</v>
      </c>
      <c r="N81" s="4">
        <f>(usd!N81/usd!N69-1)*100</f>
        <v>28.078287022489555</v>
      </c>
      <c r="O81" s="4">
        <f>usd!O81</f>
        <v>-1</v>
      </c>
      <c r="P81" s="4"/>
      <c r="Q81" s="4"/>
      <c r="R81" s="4"/>
      <c r="S81" s="4"/>
      <c r="T81" s="4"/>
    </row>
    <row r="82" spans="1:20" x14ac:dyDescent="0.25">
      <c r="A82" t="s">
        <v>136</v>
      </c>
      <c r="B82" s="2">
        <v>31198</v>
      </c>
      <c r="C82" s="4">
        <f>usd!C82</f>
        <v>41.2</v>
      </c>
      <c r="D82" s="4">
        <f>usd!D82</f>
        <v>47.2</v>
      </c>
      <c r="E82" s="4">
        <f>usd!E82</f>
        <v>31</v>
      </c>
      <c r="F82" s="4" t="e">
        <f>usd!F82</f>
        <v>#N/A</v>
      </c>
      <c r="G82" s="4">
        <f>(usd!G82/usd!G70-1)*100</f>
        <v>-2.4494888410760418</v>
      </c>
      <c r="H82" s="4">
        <f>(usd!H82/usd!H70-1)*100</f>
        <v>6.6059225512528519</v>
      </c>
      <c r="I82" s="4">
        <f>(usd!I82/usd!I70-1)*100</f>
        <v>7.7815521296054291</v>
      </c>
      <c r="J82" s="4" t="e">
        <f>(usd!J82/usd!J70-1)*100</f>
        <v>#N/A</v>
      </c>
      <c r="K82" s="4">
        <f>(usd!K82/usd!K70-1)*100</f>
        <v>-12.360678716827101</v>
      </c>
      <c r="L82" s="4">
        <f>(usd!L82/usd!L70-1)*100</f>
        <v>-21.84873949579832</v>
      </c>
      <c r="M82" s="4" t="e">
        <f>(usd!M82/usd!M70-1)*100</f>
        <v>#N/A</v>
      </c>
      <c r="N82" s="4">
        <f>(usd!N82/usd!N70-1)*100</f>
        <v>23.104056437389776</v>
      </c>
      <c r="O82" s="4">
        <f>usd!O82</f>
        <v>-1</v>
      </c>
      <c r="P82" s="4"/>
      <c r="Q82" s="4"/>
      <c r="R82" s="4"/>
      <c r="S82" s="4"/>
      <c r="T82" s="4"/>
    </row>
    <row r="83" spans="1:20" x14ac:dyDescent="0.25">
      <c r="A83" t="s">
        <v>137</v>
      </c>
      <c r="B83" s="2">
        <v>31228</v>
      </c>
      <c r="C83" s="4">
        <f>usd!C83</f>
        <v>45.1</v>
      </c>
      <c r="D83" s="4">
        <f>usd!D83</f>
        <v>54.9</v>
      </c>
      <c r="E83" s="4">
        <f>usd!E83</f>
        <v>28.7</v>
      </c>
      <c r="F83" s="4" t="e">
        <f>usd!F83</f>
        <v>#N/A</v>
      </c>
      <c r="G83" s="4">
        <f>(usd!G83/usd!G71-1)*100</f>
        <v>-2.6487875626574398</v>
      </c>
      <c r="H83" s="4">
        <f>(usd!H83/usd!H71-1)*100</f>
        <v>6.5462753950338515</v>
      </c>
      <c r="I83" s="4">
        <f>(usd!I83/usd!I71-1)*100</f>
        <v>5.1884413057577294</v>
      </c>
      <c r="J83" s="4" t="e">
        <f>(usd!J83/usd!J71-1)*100</f>
        <v>#N/A</v>
      </c>
      <c r="K83" s="4">
        <f>(usd!K83/usd!K71-1)*100</f>
        <v>-11.683013722730474</v>
      </c>
      <c r="L83" s="4">
        <f>(usd!L83/usd!L71-1)*100</f>
        <v>-27.777777777777779</v>
      </c>
      <c r="M83" s="4" t="e">
        <f>(usd!M83/usd!M71-1)*100</f>
        <v>#N/A</v>
      </c>
      <c r="N83" s="4">
        <f>(usd!N83/usd!N71-1)*100</f>
        <v>23.297619047619044</v>
      </c>
      <c r="O83" s="4">
        <f>usd!O83</f>
        <v>-1</v>
      </c>
      <c r="P83" s="4"/>
      <c r="Q83" s="4"/>
      <c r="R83" s="4"/>
      <c r="S83" s="4"/>
      <c r="T83" s="4"/>
    </row>
    <row r="84" spans="1:20" x14ac:dyDescent="0.25">
      <c r="A84" t="s">
        <v>138</v>
      </c>
      <c r="B84" s="2">
        <v>31259</v>
      </c>
      <c r="C84" s="4">
        <f>usd!C84</f>
        <v>47.2</v>
      </c>
      <c r="D84" s="4">
        <f>usd!D84</f>
        <v>58.4</v>
      </c>
      <c r="E84" s="4">
        <f>usd!E84</f>
        <v>24.6</v>
      </c>
      <c r="F84" s="4" t="e">
        <f>usd!F84</f>
        <v>#N/A</v>
      </c>
      <c r="G84" s="4">
        <f>(usd!G84/usd!G72-1)*100</f>
        <v>-2.3729891269790859</v>
      </c>
      <c r="H84" s="4">
        <f>(usd!H84/usd!H72-1)*100</f>
        <v>6.2921348314606718</v>
      </c>
      <c r="I84" s="4">
        <f>(usd!I84/usd!I72-1)*100</f>
        <v>6.7289338151434119</v>
      </c>
      <c r="J84" s="4" t="e">
        <f>(usd!J84/usd!J72-1)*100</f>
        <v>#N/A</v>
      </c>
      <c r="K84" s="4">
        <f>(usd!K84/usd!K72-1)*100</f>
        <v>-10.731942257448734</v>
      </c>
      <c r="L84" s="4">
        <f>(usd!L84/usd!L72-1)*100</f>
        <v>-7.2727272727272751</v>
      </c>
      <c r="M84" s="4" t="e">
        <f>(usd!M84/usd!M72-1)*100</f>
        <v>#N/A</v>
      </c>
      <c r="N84" s="4">
        <f>(usd!N84/usd!N72-1)*100</f>
        <v>27.394765816888288</v>
      </c>
      <c r="O84" s="4">
        <f>usd!O84</f>
        <v>-1</v>
      </c>
      <c r="P84" s="4"/>
      <c r="Q84" s="4"/>
      <c r="R84" s="4"/>
      <c r="S84" s="4"/>
      <c r="T84" s="4"/>
    </row>
    <row r="85" spans="1:20" x14ac:dyDescent="0.25">
      <c r="A85" t="s">
        <v>139</v>
      </c>
      <c r="B85" s="2">
        <v>31290</v>
      </c>
      <c r="C85" s="4">
        <f>usd!C85</f>
        <v>51.4</v>
      </c>
      <c r="D85" s="4">
        <f>usd!D85</f>
        <v>60.3</v>
      </c>
      <c r="E85" s="4">
        <f>usd!E85</f>
        <v>28.1</v>
      </c>
      <c r="F85" s="4" t="e">
        <f>usd!F85</f>
        <v>#N/A</v>
      </c>
      <c r="G85" s="4">
        <f>(usd!G85/usd!G73-1)*100</f>
        <v>-1.8621452829468699</v>
      </c>
      <c r="H85" s="4">
        <f>(usd!H85/usd!H73-1)*100</f>
        <v>6.2360801781736974</v>
      </c>
      <c r="I85" s="4">
        <f>(usd!I85/usd!I73-1)*100</f>
        <v>7.0646318506328409</v>
      </c>
      <c r="J85" s="4" t="e">
        <f>(usd!J85/usd!J73-1)*100</f>
        <v>#N/A</v>
      </c>
      <c r="K85" s="4">
        <f>(usd!K85/usd!K73-1)*100</f>
        <v>-9.0482334105358113</v>
      </c>
      <c r="L85" s="4">
        <f>(usd!L85/usd!L73-1)*100</f>
        <v>10.526315789473696</v>
      </c>
      <c r="M85" s="4" t="e">
        <f>(usd!M85/usd!M73-1)*100</f>
        <v>#N/A</v>
      </c>
      <c r="N85" s="4">
        <f>(usd!N85/usd!N73-1)*100</f>
        <v>36.427542982976192</v>
      </c>
      <c r="O85" s="4">
        <f>usd!O85</f>
        <v>-1</v>
      </c>
      <c r="P85" s="4"/>
      <c r="Q85" s="4"/>
      <c r="R85" s="4"/>
      <c r="S85" s="4"/>
      <c r="T85" s="4"/>
    </row>
    <row r="86" spans="1:20" x14ac:dyDescent="0.25">
      <c r="A86" t="s">
        <v>140</v>
      </c>
      <c r="B86" s="2">
        <v>31320</v>
      </c>
      <c r="C86" s="4">
        <f>usd!C86</f>
        <v>54.4</v>
      </c>
      <c r="D86" s="4">
        <f>usd!D86</f>
        <v>60.4</v>
      </c>
      <c r="E86" s="4">
        <f>usd!E86</f>
        <v>34.200000000000003</v>
      </c>
      <c r="F86" s="4" t="e">
        <f>usd!F86</f>
        <v>#N/A</v>
      </c>
      <c r="G86" s="4">
        <f>(usd!G86/usd!G74-1)*100</f>
        <v>-1.7567515996489091</v>
      </c>
      <c r="H86" s="4">
        <f>(usd!H86/usd!H74-1)*100</f>
        <v>5.7395143487858569</v>
      </c>
      <c r="I86" s="4">
        <f>(usd!I86/usd!I74-1)*100</f>
        <v>8.2137643749777602</v>
      </c>
      <c r="J86" s="4" t="e">
        <f>(usd!J86/usd!J74-1)*100</f>
        <v>#N/A</v>
      </c>
      <c r="K86" s="4">
        <f>(usd!K86/usd!K74-1)*100</f>
        <v>-7.9718988678776466</v>
      </c>
      <c r="L86" s="4">
        <f>(usd!L86/usd!L74-1)*100</f>
        <v>9.375</v>
      </c>
      <c r="M86" s="4" t="e">
        <f>(usd!M86/usd!M74-1)*100</f>
        <v>#N/A</v>
      </c>
      <c r="N86" s="4">
        <f>(usd!N86/usd!N74-1)*100</f>
        <v>7.2083348672826952</v>
      </c>
      <c r="O86" s="4">
        <f>usd!O86</f>
        <v>-1</v>
      </c>
      <c r="P86" s="4"/>
      <c r="Q86" s="4"/>
      <c r="R86" s="4"/>
      <c r="S86" s="4"/>
      <c r="T86" s="4"/>
    </row>
    <row r="87" spans="1:20" x14ac:dyDescent="0.25">
      <c r="A87" t="s">
        <v>141</v>
      </c>
      <c r="B87" s="2">
        <v>31351</v>
      </c>
      <c r="C87" s="4">
        <f>usd!C87</f>
        <v>55.5</v>
      </c>
      <c r="D87" s="4">
        <f>usd!D87</f>
        <v>64.2</v>
      </c>
      <c r="E87" s="4">
        <f>usd!E87</f>
        <v>41.9</v>
      </c>
      <c r="F87" s="4" t="e">
        <f>usd!F87</f>
        <v>#N/A</v>
      </c>
      <c r="G87" s="4">
        <f>(usd!G87/usd!G75-1)*100</f>
        <v>-1.3913441605514554</v>
      </c>
      <c r="H87" s="4">
        <f>(usd!H87/usd!H75-1)*100</f>
        <v>5.4824561403508776</v>
      </c>
      <c r="I87" s="4">
        <f>(usd!I87/usd!I75-1)*100</f>
        <v>6.4324523436780412</v>
      </c>
      <c r="J87" s="4" t="e">
        <f>(usd!J87/usd!J75-1)*100</f>
        <v>#N/A</v>
      </c>
      <c r="K87" s="4">
        <f>(usd!K87/usd!K75-1)*100</f>
        <v>-7.2501664925640696</v>
      </c>
      <c r="L87" s="4">
        <f>(usd!L87/usd!L75-1)*100</f>
        <v>25.842696629213478</v>
      </c>
      <c r="M87" s="4" t="e">
        <f>(usd!M87/usd!M75-1)*100</f>
        <v>#N/A</v>
      </c>
      <c r="N87" s="4">
        <f>(usd!N87/usd!N75-1)*100</f>
        <v>15.865134345092692</v>
      </c>
      <c r="O87" s="4">
        <f>usd!O87</f>
        <v>-1</v>
      </c>
      <c r="P87" s="4"/>
      <c r="Q87" s="4"/>
      <c r="R87" s="4"/>
      <c r="S87" s="4"/>
      <c r="T87" s="4"/>
    </row>
    <row r="88" spans="1:20" x14ac:dyDescent="0.25">
      <c r="A88" t="s">
        <v>142</v>
      </c>
      <c r="B88" s="2">
        <v>31381</v>
      </c>
      <c r="C88" s="4">
        <f>usd!C88</f>
        <v>54.5</v>
      </c>
      <c r="D88" s="4">
        <f>usd!D88</f>
        <v>62.2</v>
      </c>
      <c r="E88" s="4">
        <f>usd!E88</f>
        <v>38.799999999999997</v>
      </c>
      <c r="F88" s="4" t="e">
        <f>usd!F88</f>
        <v>#N/A</v>
      </c>
      <c r="G88" s="4">
        <f>(usd!G88/usd!G76-1)*100</f>
        <v>-0.7423876515761374</v>
      </c>
      <c r="H88" s="4">
        <f>(usd!H88/usd!H76-1)*100</f>
        <v>6.1269146608315062</v>
      </c>
      <c r="I88" s="4">
        <f>(usd!I88/usd!I76-1)*100</f>
        <v>4.9841842644569256</v>
      </c>
      <c r="J88" s="4" t="e">
        <f>(usd!J88/usd!J76-1)*100</f>
        <v>#N/A</v>
      </c>
      <c r="K88" s="4">
        <f>(usd!K88/usd!K76-1)*100</f>
        <v>-3.8354612020020329</v>
      </c>
      <c r="L88" s="4">
        <f>(usd!L88/usd!L76-1)*100</f>
        <v>31.395348837209291</v>
      </c>
      <c r="M88" s="4" t="e">
        <f>(usd!M88/usd!M76-1)*100</f>
        <v>#N/A</v>
      </c>
      <c r="N88" s="4">
        <f>(usd!N88/usd!N76-1)*100</f>
        <v>32.243407707910741</v>
      </c>
      <c r="O88" s="4">
        <f>usd!O88</f>
        <v>-1</v>
      </c>
      <c r="P88" s="4"/>
      <c r="Q88" s="4"/>
      <c r="R88" s="4"/>
      <c r="S88" s="4"/>
      <c r="T88" s="4"/>
    </row>
    <row r="89" spans="1:20" x14ac:dyDescent="0.25">
      <c r="A89" t="s">
        <v>143</v>
      </c>
      <c r="B89" s="2">
        <v>31412</v>
      </c>
      <c r="C89" s="4">
        <f>usd!C89</f>
        <v>54.9</v>
      </c>
      <c r="D89" s="4">
        <f>usd!D89</f>
        <v>63.1</v>
      </c>
      <c r="E89" s="4">
        <f>usd!E89</f>
        <v>40.200000000000003</v>
      </c>
      <c r="F89" s="4" t="e">
        <f>usd!F89</f>
        <v>#N/A</v>
      </c>
      <c r="G89" s="4">
        <f>(usd!G89/usd!G77-1)*100</f>
        <v>0.46486472565254733</v>
      </c>
      <c r="H89" s="4">
        <f>(usd!H89/usd!H77-1)*100</f>
        <v>5.6399132321041101</v>
      </c>
      <c r="I89" s="4">
        <f>(usd!I89/usd!I77-1)*100</f>
        <v>4.6778942143912428</v>
      </c>
      <c r="J89" s="4" t="e">
        <f>(usd!J89/usd!J77-1)*100</f>
        <v>#N/A</v>
      </c>
      <c r="K89" s="4">
        <f>(usd!K89/usd!K77-1)*100</f>
        <v>0.8975375008354769</v>
      </c>
      <c r="L89" s="4">
        <f>(usd!L89/usd!L77-1)*100</f>
        <v>35.802469135802475</v>
      </c>
      <c r="M89" s="4" t="e">
        <f>(usd!M89/usd!M77-1)*100</f>
        <v>#N/A</v>
      </c>
      <c r="N89" s="4">
        <f>(usd!N89/usd!N77-1)*100</f>
        <v>7.148062042402592</v>
      </c>
      <c r="O89" s="4">
        <f>usd!O89</f>
        <v>-1</v>
      </c>
      <c r="P89" s="4"/>
      <c r="Q89" s="4"/>
      <c r="R89" s="4"/>
      <c r="S89" s="4"/>
      <c r="T89" s="4"/>
    </row>
    <row r="90" spans="1:20" x14ac:dyDescent="0.25">
      <c r="A90" t="s">
        <v>144</v>
      </c>
      <c r="B90" s="2">
        <v>31443</v>
      </c>
      <c r="C90" s="4">
        <f>usd!C90</f>
        <v>58.8</v>
      </c>
      <c r="D90" s="4">
        <f>usd!D90</f>
        <v>63.8</v>
      </c>
      <c r="E90" s="4">
        <f>usd!E90</f>
        <v>45.3</v>
      </c>
      <c r="F90" s="4" t="e">
        <f>usd!F90</f>
        <v>#N/A</v>
      </c>
      <c r="G90" s="4">
        <f>(usd!G90/usd!G78-1)*100</f>
        <v>1.5640969248483128</v>
      </c>
      <c r="H90" s="4">
        <f>(usd!H90/usd!H78-1)*100</f>
        <v>6.2906724511930578</v>
      </c>
      <c r="I90" s="4">
        <f>(usd!I90/usd!I78-1)*100</f>
        <v>-4.047295661054795</v>
      </c>
      <c r="J90" s="4" t="e">
        <f>(usd!J90/usd!J78-1)*100</f>
        <v>#N/A</v>
      </c>
      <c r="K90" s="4">
        <f>(usd!K90/usd!K78-1)*100</f>
        <v>3.8098719230424516</v>
      </c>
      <c r="L90" s="4">
        <f>(usd!L90/usd!L78-1)*100</f>
        <v>32.558139534883715</v>
      </c>
      <c r="M90" s="4" t="e">
        <f>(usd!M90/usd!M78-1)*100</f>
        <v>#N/A</v>
      </c>
      <c r="N90" s="4">
        <f>(usd!N90/usd!N78-1)*100</f>
        <v>10.115915503698613</v>
      </c>
      <c r="O90" s="4">
        <f>usd!O90</f>
        <v>-1</v>
      </c>
      <c r="P90" s="4"/>
      <c r="Q90" s="4"/>
      <c r="R90" s="4"/>
      <c r="S90" s="4"/>
      <c r="T90" s="4"/>
    </row>
    <row r="91" spans="1:20" x14ac:dyDescent="0.25">
      <c r="A91" t="s">
        <v>145</v>
      </c>
      <c r="B91" s="2">
        <v>31471</v>
      </c>
      <c r="C91" s="4">
        <f>usd!C91</f>
        <v>61.5</v>
      </c>
      <c r="D91" s="4">
        <f>usd!D91</f>
        <v>68.7</v>
      </c>
      <c r="E91" s="4">
        <f>usd!E91</f>
        <v>48.2</v>
      </c>
      <c r="F91" s="4" t="e">
        <f>usd!F91</f>
        <v>#N/A</v>
      </c>
      <c r="G91" s="4">
        <f>(usd!G91/usd!G79-1)*100</f>
        <v>2.4675307791312884</v>
      </c>
      <c r="H91" s="4">
        <f>(usd!H91/usd!H79-1)*100</f>
        <v>6.695464362850978</v>
      </c>
      <c r="I91" s="4">
        <f>(usd!I91/usd!I79-1)*100</f>
        <v>1.3901340202675971</v>
      </c>
      <c r="J91" s="4" t="e">
        <f>(usd!J91/usd!J79-1)*100</f>
        <v>#N/A</v>
      </c>
      <c r="K91" s="4">
        <f>(usd!K91/usd!K79-1)*100</f>
        <v>7.2838869863862232</v>
      </c>
      <c r="L91" s="4">
        <f>(usd!L91/usd!L79-1)*100</f>
        <v>70.666666666666671</v>
      </c>
      <c r="M91" s="4" t="e">
        <f>(usd!M91/usd!M79-1)*100</f>
        <v>#N/A</v>
      </c>
      <c r="N91" s="4">
        <f>(usd!N91/usd!N79-1)*100</f>
        <v>19.578777427166649</v>
      </c>
      <c r="O91" s="4">
        <f>usd!O91</f>
        <v>-1</v>
      </c>
      <c r="P91" s="4"/>
      <c r="Q91" s="4"/>
      <c r="R91" s="4"/>
      <c r="S91" s="4"/>
      <c r="T91" s="4"/>
    </row>
    <row r="92" spans="1:20" x14ac:dyDescent="0.25">
      <c r="A92" t="s">
        <v>146</v>
      </c>
      <c r="B92" s="2">
        <v>31502</v>
      </c>
      <c r="C92" s="4">
        <f>usd!C92</f>
        <v>58.4</v>
      </c>
      <c r="D92" s="4">
        <f>usd!D92</f>
        <v>61.6</v>
      </c>
      <c r="E92" s="4">
        <f>usd!E92</f>
        <v>46.7</v>
      </c>
      <c r="F92" s="4" t="e">
        <f>usd!F92</f>
        <v>#N/A</v>
      </c>
      <c r="G92" s="4">
        <f>(usd!G92/usd!G80-1)*100</f>
        <v>3.1311563099322814</v>
      </c>
      <c r="H92" s="4">
        <f>(usd!H92/usd!H80-1)*100</f>
        <v>6.4377682403433445</v>
      </c>
      <c r="I92" s="4">
        <f>(usd!I92/usd!I80-1)*100</f>
        <v>3.6224987099363615</v>
      </c>
      <c r="J92" s="4" t="e">
        <f>(usd!J92/usd!J80-1)*100</f>
        <v>#N/A</v>
      </c>
      <c r="K92" s="4">
        <f>(usd!K92/usd!K80-1)*100</f>
        <v>8.5430420452610178</v>
      </c>
      <c r="L92" s="4">
        <f>(usd!L92/usd!L80-1)*100</f>
        <v>42.168674698795172</v>
      </c>
      <c r="M92" s="4" t="e">
        <f>(usd!M92/usd!M80-1)*100</f>
        <v>#N/A</v>
      </c>
      <c r="N92" s="4">
        <f>(usd!N92/usd!N80-1)*100</f>
        <v>-8.8362634479139288</v>
      </c>
      <c r="O92" s="4">
        <f>usd!O92</f>
        <v>-1</v>
      </c>
      <c r="P92" s="4"/>
      <c r="Q92" s="4"/>
      <c r="R92" s="4"/>
      <c r="S92" s="4"/>
      <c r="T92" s="4"/>
    </row>
    <row r="93" spans="1:20" x14ac:dyDescent="0.25">
      <c r="A93" t="s">
        <v>147</v>
      </c>
      <c r="B93" s="2">
        <v>31532</v>
      </c>
      <c r="C93" s="4">
        <f>usd!C93</f>
        <v>60.6</v>
      </c>
      <c r="D93" s="4">
        <f>usd!D93</f>
        <v>65.2</v>
      </c>
      <c r="E93" s="4">
        <f>usd!E93</f>
        <v>51.4</v>
      </c>
      <c r="F93" s="4" t="e">
        <f>usd!F93</f>
        <v>#N/A</v>
      </c>
      <c r="G93" s="4">
        <f>(usd!G93/usd!G81-1)*100</f>
        <v>3.7025411647768181</v>
      </c>
      <c r="H93" s="4">
        <f>(usd!H93/usd!H81-1)*100</f>
        <v>6.8669527896995763</v>
      </c>
      <c r="I93" s="4">
        <f>(usd!I93/usd!I81-1)*100</f>
        <v>7.5957788483597133</v>
      </c>
      <c r="J93" s="4" t="e">
        <f>(usd!J93/usd!J81-1)*100</f>
        <v>#N/A</v>
      </c>
      <c r="K93" s="4">
        <f>(usd!K93/usd!K81-1)*100</f>
        <v>9.0171950228224773</v>
      </c>
      <c r="L93" s="4">
        <f>(usd!L93/usd!L81-1)*100</f>
        <v>38.095238095238095</v>
      </c>
      <c r="M93" s="4" t="e">
        <f>(usd!M93/usd!M81-1)*100</f>
        <v>#N/A</v>
      </c>
      <c r="N93" s="4">
        <f>(usd!N93/usd!N81-1)*100</f>
        <v>7.6790971540726227</v>
      </c>
      <c r="O93" s="4">
        <f>usd!O93</f>
        <v>-1</v>
      </c>
      <c r="P93" s="4"/>
      <c r="Q93" s="4"/>
      <c r="R93" s="4"/>
      <c r="S93" s="4"/>
      <c r="T93" s="4"/>
    </row>
    <row r="94" spans="1:20" x14ac:dyDescent="0.25">
      <c r="A94" t="s">
        <v>148</v>
      </c>
      <c r="B94" s="2">
        <v>31563</v>
      </c>
      <c r="C94" s="4">
        <f>usd!C94</f>
        <v>58.8</v>
      </c>
      <c r="D94" s="4">
        <f>usd!D94</f>
        <v>62.3</v>
      </c>
      <c r="E94" s="4">
        <f>usd!E94</f>
        <v>51.6</v>
      </c>
      <c r="F94" s="4" t="e">
        <f>usd!F94</f>
        <v>#N/A</v>
      </c>
      <c r="G94" s="4">
        <f>(usd!G94/usd!G82-1)*100</f>
        <v>3.5080850397400276</v>
      </c>
      <c r="H94" s="4">
        <f>(usd!H94/usd!H82-1)*100</f>
        <v>7.2649572649572614</v>
      </c>
      <c r="I94" s="4">
        <f>(usd!I94/usd!I82-1)*100</f>
        <v>16.066233514352213</v>
      </c>
      <c r="J94" s="4" t="e">
        <f>(usd!J94/usd!J82-1)*100</f>
        <v>#N/A</v>
      </c>
      <c r="K94" s="4">
        <f>(usd!K94/usd!K82-1)*100</f>
        <v>9.769286500389839</v>
      </c>
      <c r="L94" s="4">
        <f>(usd!L94/usd!L82-1)*100</f>
        <v>31.182795698924725</v>
      </c>
      <c r="M94" s="4" t="e">
        <f>(usd!M94/usd!M82-1)*100</f>
        <v>#N/A</v>
      </c>
      <c r="N94" s="4">
        <f>(usd!N94/usd!N82-1)*100</f>
        <v>9.539450695366547</v>
      </c>
      <c r="O94" s="4">
        <f>usd!O94</f>
        <v>-1</v>
      </c>
      <c r="P94" s="4"/>
      <c r="Q94" s="4"/>
      <c r="R94" s="4"/>
      <c r="S94" s="4"/>
      <c r="T94" s="4"/>
    </row>
    <row r="95" spans="1:20" x14ac:dyDescent="0.25">
      <c r="A95" t="s">
        <v>149</v>
      </c>
      <c r="B95" s="2">
        <v>31593</v>
      </c>
      <c r="C95" s="4">
        <f>usd!C95</f>
        <v>58.2</v>
      </c>
      <c r="D95" s="4">
        <f>usd!D95</f>
        <v>60.6</v>
      </c>
      <c r="E95" s="4">
        <f>usd!E95</f>
        <v>52.6</v>
      </c>
      <c r="F95" s="4" t="e">
        <f>usd!F95</f>
        <v>#N/A</v>
      </c>
      <c r="G95" s="4">
        <f>(usd!G95/usd!G83-1)*100</f>
        <v>3.7323575535807674</v>
      </c>
      <c r="H95" s="4">
        <f>(usd!H95/usd!H83-1)*100</f>
        <v>6.7796610169491567</v>
      </c>
      <c r="I95" s="4">
        <f>(usd!I95/usd!I83-1)*100</f>
        <v>11.187230252791668</v>
      </c>
      <c r="J95" s="4" t="e">
        <f>(usd!J95/usd!J83-1)*100</f>
        <v>#N/A</v>
      </c>
      <c r="K95" s="4">
        <f>(usd!K95/usd!K83-1)*100</f>
        <v>9.0260087899500796</v>
      </c>
      <c r="L95" s="4">
        <f>(usd!L95/usd!L83-1)*100</f>
        <v>37.362637362637365</v>
      </c>
      <c r="M95" s="4" t="e">
        <f>(usd!M95/usd!M83-1)*100</f>
        <v>#N/A</v>
      </c>
      <c r="N95" s="4">
        <f>(usd!N95/usd!N83-1)*100</f>
        <v>-4.6281098130089182</v>
      </c>
      <c r="O95" s="4">
        <f>usd!O95</f>
        <v>-1</v>
      </c>
      <c r="P95" s="4"/>
      <c r="Q95" s="4"/>
      <c r="R95" s="4"/>
      <c r="S95" s="4"/>
      <c r="T95" s="4"/>
    </row>
    <row r="96" spans="1:20" x14ac:dyDescent="0.25">
      <c r="A96" t="s">
        <v>150</v>
      </c>
      <c r="B96" s="2">
        <v>31624</v>
      </c>
      <c r="C96" s="4">
        <f>usd!C96</f>
        <v>55.9</v>
      </c>
      <c r="D96" s="4">
        <f>usd!D96</f>
        <v>58</v>
      </c>
      <c r="E96" s="4">
        <f>usd!E96</f>
        <v>50.5</v>
      </c>
      <c r="F96" s="4" t="e">
        <f>usd!F96</f>
        <v>#N/A</v>
      </c>
      <c r="G96" s="4">
        <f>(usd!G96/usd!G84-1)*100</f>
        <v>3.6186481522489489</v>
      </c>
      <c r="H96" s="4">
        <f>(usd!H96/usd!H84-1)*100</f>
        <v>7.1881606765327621</v>
      </c>
      <c r="I96" s="4">
        <f>(usd!I96/usd!I84-1)*100</f>
        <v>12.420417988346699</v>
      </c>
      <c r="J96" s="4" t="e">
        <f>(usd!J96/usd!J84-1)*100</f>
        <v>#N/A</v>
      </c>
      <c r="K96" s="4">
        <f>(usd!K96/usd!K84-1)*100</f>
        <v>8.5028910420808614</v>
      </c>
      <c r="L96" s="4">
        <f>(usd!L96/usd!L84-1)*100</f>
        <v>14.705882352941169</v>
      </c>
      <c r="M96" s="4" t="e">
        <f>(usd!M96/usd!M84-1)*100</f>
        <v>#N/A</v>
      </c>
      <c r="N96" s="4">
        <f>(usd!N96/usd!N84-1)*100</f>
        <v>6.947445401057073</v>
      </c>
      <c r="O96" s="4">
        <f>usd!O96</f>
        <v>-1</v>
      </c>
      <c r="P96" s="4"/>
      <c r="Q96" s="4"/>
      <c r="R96" s="4"/>
      <c r="S96" s="4"/>
      <c r="T96" s="4"/>
    </row>
    <row r="97" spans="1:20" x14ac:dyDescent="0.25">
      <c r="A97" t="s">
        <v>151</v>
      </c>
      <c r="B97" s="2">
        <v>31655</v>
      </c>
      <c r="C97" s="4">
        <f>usd!C97</f>
        <v>54.5</v>
      </c>
      <c r="D97" s="4">
        <f>usd!D97</f>
        <v>57.7</v>
      </c>
      <c r="E97" s="4">
        <f>usd!E97</f>
        <v>52.4</v>
      </c>
      <c r="F97" s="4" t="e">
        <f>usd!F97</f>
        <v>#N/A</v>
      </c>
      <c r="G97" s="4">
        <f>(usd!G97/usd!G85-1)*100</f>
        <v>3.3037392262329046</v>
      </c>
      <c r="H97" s="4">
        <f>(usd!H97/usd!H85-1)*100</f>
        <v>7.3375262054507395</v>
      </c>
      <c r="I97" s="4">
        <f>(usd!I97/usd!I85-1)*100</f>
        <v>8.7139223708946112</v>
      </c>
      <c r="J97" s="4" t="e">
        <f>(usd!J97/usd!J85-1)*100</f>
        <v>#N/A</v>
      </c>
      <c r="K97" s="4">
        <f>(usd!K97/usd!K85-1)*100</f>
        <v>8.2735165436149884</v>
      </c>
      <c r="L97" s="4">
        <f>(usd!L97/usd!L85-1)*100</f>
        <v>22.857142857142865</v>
      </c>
      <c r="M97" s="4" t="e">
        <f>(usd!M97/usd!M85-1)*100</f>
        <v>#N/A</v>
      </c>
      <c r="N97" s="4">
        <f>(usd!N97/usd!N85-1)*100</f>
        <v>-2.9829898187236137</v>
      </c>
      <c r="O97" s="4">
        <f>usd!O97</f>
        <v>-1</v>
      </c>
      <c r="P97" s="4"/>
      <c r="Q97" s="4"/>
      <c r="R97" s="4"/>
      <c r="S97" s="4"/>
      <c r="T97" s="4"/>
    </row>
    <row r="98" spans="1:20" x14ac:dyDescent="0.25">
      <c r="A98" t="s">
        <v>152</v>
      </c>
      <c r="B98" s="2">
        <v>31685</v>
      </c>
      <c r="C98" s="4">
        <f>usd!C98</f>
        <v>53.6</v>
      </c>
      <c r="D98" s="4">
        <f>usd!D98</f>
        <v>55.3</v>
      </c>
      <c r="E98" s="4">
        <f>usd!E98</f>
        <v>49.5</v>
      </c>
      <c r="F98" s="4" t="e">
        <f>usd!F98</f>
        <v>#N/A</v>
      </c>
      <c r="G98" s="4">
        <f>(usd!G98/usd!G86-1)*100</f>
        <v>3.4468470801501949</v>
      </c>
      <c r="H98" s="4">
        <f>(usd!H98/usd!H86-1)*100</f>
        <v>7.5156576200417602</v>
      </c>
      <c r="I98" s="4">
        <f>(usd!I98/usd!I86-1)*100</f>
        <v>7.9873220591783367</v>
      </c>
      <c r="J98" s="4" t="e">
        <f>(usd!J98/usd!J86-1)*100</f>
        <v>#N/A</v>
      </c>
      <c r="K98" s="4">
        <f>(usd!K98/usd!K86-1)*100</f>
        <v>7.2437140129047339</v>
      </c>
      <c r="L98" s="4">
        <f>(usd!L98/usd!L86-1)*100</f>
        <v>36.190476190476197</v>
      </c>
      <c r="M98" s="4" t="e">
        <f>(usd!M98/usd!M86-1)*100</f>
        <v>#N/A</v>
      </c>
      <c r="N98" s="4">
        <f>(usd!N98/usd!N86-1)*100</f>
        <v>8.7565674255691839</v>
      </c>
      <c r="O98" s="4">
        <f>usd!O98</f>
        <v>-1</v>
      </c>
      <c r="P98" s="4"/>
      <c r="Q98" s="4"/>
      <c r="R98" s="4"/>
      <c r="S98" s="4"/>
      <c r="T98" s="4"/>
    </row>
    <row r="99" spans="1:20" x14ac:dyDescent="0.25">
      <c r="A99" t="s">
        <v>153</v>
      </c>
      <c r="B99" s="2">
        <v>31716</v>
      </c>
      <c r="C99" s="4">
        <f>usd!C99</f>
        <v>53.5</v>
      </c>
      <c r="D99" s="4">
        <f>usd!D99</f>
        <v>57</v>
      </c>
      <c r="E99" s="4">
        <f>usd!E99</f>
        <v>50</v>
      </c>
      <c r="F99" s="4" t="e">
        <f>usd!F99</f>
        <v>#N/A</v>
      </c>
      <c r="G99" s="4">
        <f>(usd!G99/usd!G87-1)*100</f>
        <v>3.0566840781582449</v>
      </c>
      <c r="H99" s="4">
        <f>(usd!H99/usd!H87-1)*100</f>
        <v>7.4844074844074848</v>
      </c>
      <c r="I99" s="4">
        <f>(usd!I99/usd!I87-1)*100</f>
        <v>5.7646549859398766</v>
      </c>
      <c r="J99" s="4" t="e">
        <f>(usd!J99/usd!J87-1)*100</f>
        <v>#N/A</v>
      </c>
      <c r="K99" s="4">
        <f>(usd!K99/usd!K87-1)*100</f>
        <v>6.8457655528819439</v>
      </c>
      <c r="L99" s="4">
        <f>(usd!L99/usd!L87-1)*100</f>
        <v>21.42857142857142</v>
      </c>
      <c r="M99" s="4" t="e">
        <f>(usd!M99/usd!M87-1)*100</f>
        <v>#N/A</v>
      </c>
      <c r="N99" s="4">
        <f>(usd!N99/usd!N87-1)*100</f>
        <v>14.798686711594943</v>
      </c>
      <c r="O99" s="4">
        <f>usd!O99</f>
        <v>-1</v>
      </c>
      <c r="P99" s="4"/>
      <c r="Q99" s="4"/>
      <c r="R99" s="4"/>
      <c r="S99" s="4"/>
      <c r="T99" s="4"/>
    </row>
    <row r="100" spans="1:20" x14ac:dyDescent="0.25">
      <c r="A100" t="s">
        <v>154</v>
      </c>
      <c r="B100" s="2">
        <v>31746</v>
      </c>
      <c r="C100" s="4">
        <f>usd!C100</f>
        <v>51.7</v>
      </c>
      <c r="D100" s="4">
        <f>usd!D100</f>
        <v>55.7</v>
      </c>
      <c r="E100" s="4">
        <f>usd!E100</f>
        <v>42.4</v>
      </c>
      <c r="F100" s="4" t="e">
        <f>usd!F100</f>
        <v>#N/A</v>
      </c>
      <c r="G100" s="4">
        <f>(usd!G100/usd!G88-1)*100</f>
        <v>3.2917095777548866</v>
      </c>
      <c r="H100" s="4">
        <f>(usd!H100/usd!H88-1)*100</f>
        <v>7.4226804123711521</v>
      </c>
      <c r="I100" s="4">
        <f>(usd!I100/usd!I88-1)*100</f>
        <v>1.9403982643567241</v>
      </c>
      <c r="J100" s="4" t="e">
        <f>(usd!J100/usd!J88-1)*100</f>
        <v>#N/A</v>
      </c>
      <c r="K100" s="4">
        <f>(usd!K100/usd!K88-1)*100</f>
        <v>8.1280074346058662</v>
      </c>
      <c r="L100" s="4">
        <f>(usd!L100/usd!L88-1)*100</f>
        <v>21.238938053097357</v>
      </c>
      <c r="M100" s="4" t="e">
        <f>(usd!M100/usd!M88-1)*100</f>
        <v>#N/A</v>
      </c>
      <c r="N100" s="4">
        <f>(usd!N100/usd!N88-1)*100</f>
        <v>0.30676728633658445</v>
      </c>
      <c r="O100" s="4">
        <f>usd!O100</f>
        <v>-1</v>
      </c>
      <c r="P100" s="4"/>
      <c r="Q100" s="4"/>
      <c r="R100" s="4"/>
      <c r="S100" s="4"/>
      <c r="T100" s="4"/>
    </row>
    <row r="101" spans="1:20" x14ac:dyDescent="0.25">
      <c r="A101" t="s">
        <v>155</v>
      </c>
      <c r="B101" s="2">
        <v>31777</v>
      </c>
      <c r="C101" s="4">
        <f>usd!C101</f>
        <v>56.6</v>
      </c>
      <c r="D101" s="4">
        <f>usd!D101</f>
        <v>58.9</v>
      </c>
      <c r="E101" s="4">
        <f>usd!E101</f>
        <v>52.8</v>
      </c>
      <c r="F101" s="4" t="e">
        <f>usd!F101</f>
        <v>#N/A</v>
      </c>
      <c r="G101" s="4">
        <f>(usd!G101/usd!G89-1)*100</f>
        <v>3.1146658463431454</v>
      </c>
      <c r="H101" s="4">
        <f>(usd!H101/usd!H89-1)*100</f>
        <v>7.3921971252566721</v>
      </c>
      <c r="I101" s="4">
        <f>(usd!I101/usd!I89-1)*100</f>
        <v>12.688851052824424</v>
      </c>
      <c r="J101" s="4" t="e">
        <f>(usd!J101/usd!J89-1)*100</f>
        <v>#N/A</v>
      </c>
      <c r="K101" s="4">
        <f>(usd!K101/usd!K89-1)*100</f>
        <v>7.9139499011081638</v>
      </c>
      <c r="L101" s="4">
        <f>(usd!L101/usd!L89-1)*100</f>
        <v>36.363636363636353</v>
      </c>
      <c r="M101" s="4" t="e">
        <f>(usd!M101/usd!M89-1)*100</f>
        <v>#N/A</v>
      </c>
      <c r="N101" s="4">
        <f>(usd!N101/usd!N89-1)*100</f>
        <v>-5.3240066064315528</v>
      </c>
      <c r="O101" s="4">
        <f>usd!O101</f>
        <v>-1</v>
      </c>
      <c r="P101" s="4"/>
      <c r="Q101" s="4"/>
      <c r="R101" s="4"/>
      <c r="S101" s="4"/>
      <c r="T101" s="4"/>
    </row>
    <row r="102" spans="1:20" x14ac:dyDescent="0.25">
      <c r="A102" t="s">
        <v>156</v>
      </c>
      <c r="B102" s="2">
        <v>31808</v>
      </c>
      <c r="C102" s="4">
        <f>usd!C102</f>
        <v>54.8</v>
      </c>
      <c r="D102" s="4">
        <f>usd!D102</f>
        <v>57.2</v>
      </c>
      <c r="E102" s="4">
        <f>usd!E102</f>
        <v>51.4</v>
      </c>
      <c r="F102" s="4" t="e">
        <f>usd!F102</f>
        <v>#N/A</v>
      </c>
      <c r="G102" s="4">
        <f>(usd!G102/usd!G90-1)*100</f>
        <v>2.7845005477288298</v>
      </c>
      <c r="H102" s="4">
        <f>(usd!H102/usd!H90-1)*100</f>
        <v>7.3469387755101812</v>
      </c>
      <c r="I102" s="4">
        <f>(usd!I102/usd!I90-1)*100</f>
        <v>6.1854651992143461</v>
      </c>
      <c r="J102" s="4" t="e">
        <f>(usd!J102/usd!J90-1)*100</f>
        <v>#N/A</v>
      </c>
      <c r="K102" s="4">
        <f>(usd!K102/usd!K90-1)*100</f>
        <v>5.7819750495511357</v>
      </c>
      <c r="L102" s="4">
        <f>(usd!L102/usd!L90-1)*100</f>
        <v>11.403508771929815</v>
      </c>
      <c r="M102" s="4" t="e">
        <f>(usd!M102/usd!M90-1)*100</f>
        <v>#N/A</v>
      </c>
      <c r="N102" s="4">
        <f>(usd!N102/usd!N90-1)*100</f>
        <v>19.263132379930049</v>
      </c>
      <c r="O102" s="4">
        <f>usd!O102</f>
        <v>-1</v>
      </c>
      <c r="P102" s="4"/>
      <c r="Q102" s="4"/>
      <c r="R102" s="4"/>
      <c r="S102" s="4"/>
      <c r="T102" s="4"/>
    </row>
    <row r="103" spans="1:20" x14ac:dyDescent="0.25">
      <c r="A103" t="s">
        <v>157</v>
      </c>
      <c r="B103" s="2">
        <v>31836</v>
      </c>
      <c r="C103" s="4">
        <f>usd!C103</f>
        <v>55</v>
      </c>
      <c r="D103" s="4">
        <f>usd!D103</f>
        <v>56.8</v>
      </c>
      <c r="E103" s="4">
        <f>usd!E103</f>
        <v>51.9</v>
      </c>
      <c r="F103" s="4" t="e">
        <f>usd!F103</f>
        <v>#N/A</v>
      </c>
      <c r="G103" s="4">
        <f>(usd!G103/usd!G91-1)*100</f>
        <v>2.7544819011126931</v>
      </c>
      <c r="H103" s="4">
        <f>(usd!H103/usd!H91-1)*100</f>
        <v>7.2874493927125306</v>
      </c>
      <c r="I103" s="4">
        <f>(usd!I103/usd!I91-1)*100</f>
        <v>10.802945850961422</v>
      </c>
      <c r="J103" s="4" t="e">
        <f>(usd!J103/usd!J91-1)*100</f>
        <v>#N/A</v>
      </c>
      <c r="K103" s="4">
        <f>(usd!K103/usd!K91-1)*100</f>
        <v>6.3731502204606993</v>
      </c>
      <c r="L103" s="4">
        <f>(usd!L103/usd!L91-1)*100</f>
        <v>26.5625</v>
      </c>
      <c r="M103" s="4" t="e">
        <f>(usd!M103/usd!M91-1)*100</f>
        <v>#N/A</v>
      </c>
      <c r="N103" s="4">
        <f>(usd!N103/usd!N91-1)*100</f>
        <v>0.76096962258360712</v>
      </c>
      <c r="O103" s="4">
        <f>usd!O103</f>
        <v>-1</v>
      </c>
      <c r="P103" s="4"/>
      <c r="Q103" s="4"/>
      <c r="R103" s="4"/>
      <c r="S103" s="4"/>
      <c r="T103" s="4"/>
    </row>
    <row r="104" spans="1:20" x14ac:dyDescent="0.25">
      <c r="A104" t="s">
        <v>158</v>
      </c>
      <c r="B104" s="2">
        <v>31867</v>
      </c>
      <c r="C104" s="4">
        <f>usd!C104</f>
        <v>58.4</v>
      </c>
      <c r="D104" s="4">
        <f>usd!D104</f>
        <v>63.5</v>
      </c>
      <c r="E104" s="4">
        <f>usd!E104</f>
        <v>54.7</v>
      </c>
      <c r="F104" s="4" t="e">
        <f>usd!F104</f>
        <v>#N/A</v>
      </c>
      <c r="G104" s="4">
        <f>(usd!G104/usd!G92-1)*100</f>
        <v>2.9627193259876838</v>
      </c>
      <c r="H104" s="4">
        <f>(usd!H104/usd!H92-1)*100</f>
        <v>7.4596774193548487</v>
      </c>
      <c r="I104" s="4">
        <f>(usd!I104/usd!I92-1)*100</f>
        <v>12.513832942322178</v>
      </c>
      <c r="J104" s="4" t="e">
        <f>(usd!J104/usd!J92-1)*100</f>
        <v>#N/A</v>
      </c>
      <c r="K104" s="4">
        <f>(usd!K104/usd!K92-1)*100</f>
        <v>7.5891507746974396</v>
      </c>
      <c r="L104" s="4">
        <f>(usd!L104/usd!L92-1)*100</f>
        <v>45.762711864406768</v>
      </c>
      <c r="M104" s="4" t="e">
        <f>(usd!M104/usd!M92-1)*100</f>
        <v>#N/A</v>
      </c>
      <c r="N104" s="4">
        <f>(usd!N104/usd!N92-1)*100</f>
        <v>17.18716269698497</v>
      </c>
      <c r="O104" s="4">
        <f>usd!O104</f>
        <v>-1</v>
      </c>
      <c r="P104" s="4"/>
      <c r="Q104" s="4"/>
      <c r="R104" s="4"/>
      <c r="S104" s="4"/>
      <c r="T104" s="4"/>
    </row>
    <row r="105" spans="1:20" x14ac:dyDescent="0.25">
      <c r="A105" t="s">
        <v>159</v>
      </c>
      <c r="B105" s="2">
        <v>31897</v>
      </c>
      <c r="C105" s="4">
        <f>usd!C105</f>
        <v>56.9</v>
      </c>
      <c r="D105" s="4">
        <f>usd!D105</f>
        <v>60.3</v>
      </c>
      <c r="E105" s="4">
        <f>usd!E105</f>
        <v>54.4</v>
      </c>
      <c r="F105" s="4" t="e">
        <f>usd!F105</f>
        <v>#N/A</v>
      </c>
      <c r="G105" s="4">
        <f>(usd!G105/usd!G93-1)*100</f>
        <v>3.0734500327902037</v>
      </c>
      <c r="H105" s="4">
        <f>(usd!H105/usd!H93-1)*100</f>
        <v>7.8313253012048056</v>
      </c>
      <c r="I105" s="4">
        <f>(usd!I105/usd!I93-1)*100</f>
        <v>6.1246028869320401</v>
      </c>
      <c r="J105" s="4" t="e">
        <f>(usd!J105/usd!J93-1)*100</f>
        <v>#N/A</v>
      </c>
      <c r="K105" s="4">
        <f>(usd!K105/usd!K93-1)*100</f>
        <v>7.9448836601067274</v>
      </c>
      <c r="L105" s="4">
        <f>(usd!L105/usd!L93-1)*100</f>
        <v>36.206896551724135</v>
      </c>
      <c r="M105" s="4" t="e">
        <f>(usd!M105/usd!M93-1)*100</f>
        <v>#N/A</v>
      </c>
      <c r="N105" s="4">
        <f>(usd!N105/usd!N93-1)*100</f>
        <v>11.623213878852967</v>
      </c>
      <c r="O105" s="4">
        <f>usd!O105</f>
        <v>-1</v>
      </c>
      <c r="P105" s="4"/>
      <c r="Q105" s="4"/>
      <c r="R105" s="4"/>
      <c r="S105" s="4"/>
      <c r="T105" s="4"/>
    </row>
    <row r="106" spans="1:20" x14ac:dyDescent="0.25">
      <c r="A106" t="s">
        <v>160</v>
      </c>
      <c r="B106" s="2">
        <v>31928</v>
      </c>
      <c r="C106" s="4">
        <f>usd!C106</f>
        <v>59.7</v>
      </c>
      <c r="D106" s="4">
        <f>usd!D106</f>
        <v>64.5</v>
      </c>
      <c r="E106" s="4">
        <f>usd!E106</f>
        <v>53.2</v>
      </c>
      <c r="F106" s="4" t="e">
        <f>usd!F106</f>
        <v>#N/A</v>
      </c>
      <c r="G106" s="4">
        <f>(usd!G106/usd!G94-1)*100</f>
        <v>3.5026667171010217</v>
      </c>
      <c r="H106" s="4">
        <f>(usd!H106/usd!H94-1)*100</f>
        <v>7.5697211155378641</v>
      </c>
      <c r="I106" s="4">
        <f>(usd!I106/usd!I94-1)*100</f>
        <v>9.9843342036553437</v>
      </c>
      <c r="J106" s="4" t="e">
        <f>(usd!J106/usd!J94-1)*100</f>
        <v>#N/A</v>
      </c>
      <c r="K106" s="4">
        <f>(usd!K106/usd!K94-1)*100</f>
        <v>8.3695319529897496</v>
      </c>
      <c r="L106" s="4">
        <f>(usd!L106/usd!L94-1)*100</f>
        <v>34.426229508196712</v>
      </c>
      <c r="M106" s="4" t="e">
        <f>(usd!M106/usd!M94-1)*100</f>
        <v>#N/A</v>
      </c>
      <c r="N106" s="4">
        <f>(usd!N106/usd!N94-1)*100</f>
        <v>14.568712517544968</v>
      </c>
      <c r="O106" s="4">
        <f>usd!O106</f>
        <v>-1</v>
      </c>
      <c r="P106" s="4"/>
      <c r="Q106" s="4"/>
      <c r="R106" s="4"/>
      <c r="S106" s="4"/>
      <c r="T106" s="4"/>
    </row>
    <row r="107" spans="1:20" x14ac:dyDescent="0.25">
      <c r="A107" t="s">
        <v>161</v>
      </c>
      <c r="B107" s="2">
        <v>31958</v>
      </c>
      <c r="C107" s="4">
        <f>usd!C107</f>
        <v>56.8</v>
      </c>
      <c r="D107" s="4">
        <f>usd!D107</f>
        <v>58.1</v>
      </c>
      <c r="E107" s="4">
        <f>usd!E107</f>
        <v>52.6</v>
      </c>
      <c r="F107" s="4" t="e">
        <f>usd!F107</f>
        <v>#N/A</v>
      </c>
      <c r="G107" s="4">
        <f>(usd!G107/usd!G95-1)*100</f>
        <v>3.9205805281193218</v>
      </c>
      <c r="H107" s="4">
        <f>(usd!H107/usd!H95-1)*100</f>
        <v>7.7380952380952328</v>
      </c>
      <c r="I107" s="4">
        <f>(usd!I107/usd!I95-1)*100</f>
        <v>3.6783733826247778</v>
      </c>
      <c r="J107" s="4" t="e">
        <f>(usd!J107/usd!J95-1)*100</f>
        <v>#N/A</v>
      </c>
      <c r="K107" s="4">
        <f>(usd!K107/usd!K95-1)*100</f>
        <v>9.1733794990441773</v>
      </c>
      <c r="L107" s="4">
        <f>(usd!L107/usd!L95-1)*100</f>
        <v>26.400000000000002</v>
      </c>
      <c r="M107" s="4" t="e">
        <f>(usd!M107/usd!M95-1)*100</f>
        <v>#N/A</v>
      </c>
      <c r="N107" s="4">
        <f>(usd!N107/usd!N95-1)*100</f>
        <v>13.903418486147201</v>
      </c>
      <c r="O107" s="4">
        <f>usd!O107</f>
        <v>-1</v>
      </c>
      <c r="P107" s="4"/>
      <c r="Q107" s="4"/>
      <c r="R107" s="4"/>
      <c r="S107" s="4"/>
      <c r="T107" s="4"/>
    </row>
    <row r="108" spans="1:20" x14ac:dyDescent="0.25">
      <c r="A108" t="s">
        <v>162</v>
      </c>
      <c r="B108" s="2">
        <v>31989</v>
      </c>
      <c r="C108" s="4">
        <f>usd!C108</f>
        <v>57.7</v>
      </c>
      <c r="D108" s="4">
        <f>usd!D108</f>
        <v>58.9</v>
      </c>
      <c r="E108" s="4">
        <f>usd!E108</f>
        <v>52</v>
      </c>
      <c r="F108" s="4" t="e">
        <f>usd!F108</f>
        <v>#N/A</v>
      </c>
      <c r="G108" s="4">
        <f>(usd!G108/usd!G96-1)*100</f>
        <v>4.1346625265566317</v>
      </c>
      <c r="H108" s="4">
        <f>(usd!H108/usd!H96-1)*100</f>
        <v>7.6923076923076872</v>
      </c>
      <c r="I108" s="4">
        <f>(usd!I108/usd!I96-1)*100</f>
        <v>3.8591611302329465</v>
      </c>
      <c r="J108" s="4" t="e">
        <f>(usd!J108/usd!J96-1)*100</f>
        <v>#N/A</v>
      </c>
      <c r="K108" s="4">
        <f>(usd!K108/usd!K96-1)*100</f>
        <v>8.7186636483562516</v>
      </c>
      <c r="L108" s="4">
        <f>(usd!L108/usd!L96-1)*100</f>
        <v>47.008547008547019</v>
      </c>
      <c r="M108" s="4" t="e">
        <f>(usd!M108/usd!M96-1)*100</f>
        <v>#N/A</v>
      </c>
      <c r="N108" s="4">
        <f>(usd!N108/usd!N96-1)*100</f>
        <v>7.360208870792273</v>
      </c>
      <c r="O108" s="4">
        <f>usd!O108</f>
        <v>-1</v>
      </c>
      <c r="P108" s="4"/>
      <c r="Q108" s="4"/>
      <c r="R108" s="4"/>
      <c r="S108" s="4"/>
      <c r="T108" s="4"/>
    </row>
    <row r="109" spans="1:20" x14ac:dyDescent="0.25">
      <c r="A109" t="s">
        <v>163</v>
      </c>
      <c r="B109" s="2">
        <v>32020</v>
      </c>
      <c r="C109" s="4">
        <f>usd!C109</f>
        <v>54.9</v>
      </c>
      <c r="D109" s="4">
        <f>usd!D109</f>
        <v>58.8</v>
      </c>
      <c r="E109" s="4">
        <f>usd!E109</f>
        <v>50</v>
      </c>
      <c r="F109" s="4" t="e">
        <f>usd!F109</f>
        <v>#N/A</v>
      </c>
      <c r="G109" s="4">
        <f>(usd!G109/usd!G97-1)*100</f>
        <v>4.2281441332931768</v>
      </c>
      <c r="H109" s="4">
        <f>(usd!H109/usd!H97-1)*100</f>
        <v>7.03125</v>
      </c>
      <c r="I109" s="4">
        <f>(usd!I109/usd!I97-1)*100</f>
        <v>-1.353880581832978</v>
      </c>
      <c r="J109" s="4" t="e">
        <f>(usd!J109/usd!J97-1)*100</f>
        <v>#N/A</v>
      </c>
      <c r="K109" s="4">
        <f>(usd!K109/usd!K97-1)*100</f>
        <v>7.9939838230684845</v>
      </c>
      <c r="L109" s="4">
        <f>(usd!L109/usd!L97-1)*100</f>
        <v>30.232558139534895</v>
      </c>
      <c r="M109" s="4" t="e">
        <f>(usd!M109/usd!M97-1)*100</f>
        <v>#N/A</v>
      </c>
      <c r="N109" s="4">
        <f>(usd!N109/usd!N97-1)*100</f>
        <v>9.4576867701167799</v>
      </c>
      <c r="O109" s="4">
        <f>usd!O109</f>
        <v>-1</v>
      </c>
      <c r="P109" s="4"/>
      <c r="Q109" s="4"/>
      <c r="R109" s="4"/>
      <c r="S109" s="4"/>
      <c r="T109" s="4"/>
    </row>
    <row r="110" spans="1:20" x14ac:dyDescent="0.25">
      <c r="A110" t="s">
        <v>164</v>
      </c>
      <c r="B110" s="2">
        <v>32050</v>
      </c>
      <c r="C110" s="4">
        <f>usd!C110</f>
        <v>53.9</v>
      </c>
      <c r="D110" s="4">
        <f>usd!D110</f>
        <v>57</v>
      </c>
      <c r="E110" s="4">
        <f>usd!E110</f>
        <v>44.8</v>
      </c>
      <c r="F110" s="4" t="e">
        <f>usd!F110</f>
        <v>#N/A</v>
      </c>
      <c r="G110" s="4">
        <f>(usd!G110/usd!G98-1)*100</f>
        <v>4.5561508035848464</v>
      </c>
      <c r="H110" s="4">
        <f>(usd!H110/usd!H98-1)*100</f>
        <v>6.9902912621359059</v>
      </c>
      <c r="I110" s="4">
        <f>(usd!I110/usd!I98-1)*100</f>
        <v>12.159650637282283</v>
      </c>
      <c r="J110" s="4" t="e">
        <f>(usd!J110/usd!J98-1)*100</f>
        <v>#N/A</v>
      </c>
      <c r="K110" s="4">
        <f>(usd!K110/usd!K98-1)*100</f>
        <v>8.1861799475688724</v>
      </c>
      <c r="L110" s="4">
        <f>(usd!L110/usd!L98-1)*100</f>
        <v>13.286713286713292</v>
      </c>
      <c r="M110" s="4" t="e">
        <f>(usd!M110/usd!M98-1)*100</f>
        <v>#N/A</v>
      </c>
      <c r="N110" s="4">
        <f>(usd!N110/usd!N98-1)*100</f>
        <v>9.6081588835212006</v>
      </c>
      <c r="O110" s="4">
        <f>usd!O110</f>
        <v>-1</v>
      </c>
      <c r="P110" s="4"/>
      <c r="Q110" s="4"/>
      <c r="R110" s="4"/>
      <c r="S110" s="4"/>
      <c r="T110" s="4"/>
    </row>
    <row r="111" spans="1:20" x14ac:dyDescent="0.25">
      <c r="A111" t="s">
        <v>165</v>
      </c>
      <c r="B111" s="2">
        <v>32081</v>
      </c>
      <c r="C111" s="4">
        <f>usd!C111</f>
        <v>55.4</v>
      </c>
      <c r="D111" s="4">
        <f>usd!D111</f>
        <v>57.1</v>
      </c>
      <c r="E111" s="4">
        <f>usd!E111</f>
        <v>47.9</v>
      </c>
      <c r="F111" s="4" t="e">
        <f>usd!F111</f>
        <v>#N/A</v>
      </c>
      <c r="G111" s="4">
        <f>(usd!G111/usd!G99-1)*100</f>
        <v>4.8670295976471989</v>
      </c>
      <c r="H111" s="4">
        <f>(usd!H111/usd!H99-1)*100</f>
        <v>7.5435203094777581</v>
      </c>
      <c r="I111" s="4">
        <f>(usd!I111/usd!I99-1)*100</f>
        <v>-4.244810307802438</v>
      </c>
      <c r="J111" s="4" t="e">
        <f>(usd!J111/usd!J99-1)*100</f>
        <v>#N/A</v>
      </c>
      <c r="K111" s="4">
        <f>(usd!K111/usd!K99-1)*100</f>
        <v>8.4018654829465689</v>
      </c>
      <c r="L111" s="4">
        <f>(usd!L111/usd!L99-1)*100</f>
        <v>25</v>
      </c>
      <c r="M111" s="4" t="e">
        <f>(usd!M111/usd!M99-1)*100</f>
        <v>#N/A</v>
      </c>
      <c r="N111" s="4">
        <f>(usd!N111/usd!N99-1)*100</f>
        <v>16.77153264894482</v>
      </c>
      <c r="O111" s="4">
        <f>usd!O111</f>
        <v>-1</v>
      </c>
      <c r="P111" s="4"/>
      <c r="Q111" s="4"/>
      <c r="R111" s="4"/>
      <c r="S111" s="4"/>
      <c r="T111" s="4"/>
    </row>
    <row r="112" spans="1:20" x14ac:dyDescent="0.25">
      <c r="A112" t="s">
        <v>166</v>
      </c>
      <c r="B112" s="2">
        <v>32111</v>
      </c>
      <c r="C112" s="4">
        <f>usd!C112</f>
        <v>56.1</v>
      </c>
      <c r="D112" s="4">
        <f>usd!D112</f>
        <v>59.2</v>
      </c>
      <c r="E112" s="4">
        <f>usd!E112</f>
        <v>48</v>
      </c>
      <c r="F112" s="4" t="e">
        <f>usd!F112</f>
        <v>#N/A</v>
      </c>
      <c r="G112" s="4">
        <f>(usd!G112/usd!G100-1)*100</f>
        <v>4.905467552376086</v>
      </c>
      <c r="H112" s="4">
        <f>(usd!H112/usd!H100-1)*100</f>
        <v>7.2936660268714038</v>
      </c>
      <c r="I112" s="4">
        <f>(usd!I112/usd!I100-1)*100</f>
        <v>-1.2769544584131154</v>
      </c>
      <c r="J112" s="4" t="e">
        <f>(usd!J112/usd!J100-1)*100</f>
        <v>#N/A</v>
      </c>
      <c r="K112" s="4">
        <f>(usd!K112/usd!K100-1)*100</f>
        <v>6.9069780835633532</v>
      </c>
      <c r="L112" s="4">
        <f>(usd!L112/usd!L100-1)*100</f>
        <v>24.087591240875916</v>
      </c>
      <c r="M112" s="4" t="e">
        <f>(usd!M112/usd!M100-1)*100</f>
        <v>#N/A</v>
      </c>
      <c r="N112" s="4">
        <f>(usd!N112/usd!N100-1)*100</f>
        <v>12.584867575998526</v>
      </c>
      <c r="O112" s="4">
        <f>usd!O112</f>
        <v>-1</v>
      </c>
      <c r="P112" s="4"/>
      <c r="Q112" s="4"/>
      <c r="R112" s="4"/>
      <c r="S112" s="4"/>
      <c r="T112" s="4"/>
    </row>
    <row r="113" spans="1:20" x14ac:dyDescent="0.25">
      <c r="A113" t="s">
        <v>167</v>
      </c>
      <c r="B113" s="2">
        <v>32142</v>
      </c>
      <c r="C113" s="4">
        <f>usd!C113</f>
        <v>59.8</v>
      </c>
      <c r="D113" s="4">
        <f>usd!D113</f>
        <v>60.7</v>
      </c>
      <c r="E113" s="4">
        <f>usd!E113</f>
        <v>48.9</v>
      </c>
      <c r="F113" s="4" t="e">
        <f>usd!F113</f>
        <v>#N/A</v>
      </c>
      <c r="G113" s="4">
        <f>(usd!G113/usd!G101-1)*100</f>
        <v>4.9224343675417614</v>
      </c>
      <c r="H113" s="4">
        <f>(usd!H113/usd!H101-1)*100</f>
        <v>7.2657743785850881</v>
      </c>
      <c r="I113" s="4">
        <f>(usd!I113/usd!I101-1)*100</f>
        <v>5.2021076186013593</v>
      </c>
      <c r="J113" s="4" t="e">
        <f>(usd!J113/usd!J101-1)*100</f>
        <v>#N/A</v>
      </c>
      <c r="K113" s="4">
        <f>(usd!K113/usd!K101-1)*100</f>
        <v>5.9561314084646044</v>
      </c>
      <c r="L113" s="4">
        <f>(usd!L113/usd!L101-1)*100</f>
        <v>19.333333333333336</v>
      </c>
      <c r="M113" s="4" t="e">
        <f>(usd!M113/usd!M101-1)*100</f>
        <v>#N/A</v>
      </c>
      <c r="N113" s="4">
        <f>(usd!N113/usd!N101-1)*100</f>
        <v>20.560971438344456</v>
      </c>
      <c r="O113" s="4">
        <f>usd!O113</f>
        <v>-1</v>
      </c>
      <c r="P113" s="4"/>
      <c r="Q113" s="4"/>
      <c r="R113" s="4"/>
      <c r="S113" s="4"/>
      <c r="T113" s="4"/>
    </row>
    <row r="114" spans="1:20" x14ac:dyDescent="0.25">
      <c r="A114" t="s">
        <v>168</v>
      </c>
      <c r="B114" s="2">
        <v>32173</v>
      </c>
      <c r="C114" s="4">
        <f>usd!C114</f>
        <v>57.4</v>
      </c>
      <c r="D114" s="4">
        <f>usd!D114</f>
        <v>60.6</v>
      </c>
      <c r="E114" s="4">
        <f>usd!E114</f>
        <v>54</v>
      </c>
      <c r="F114" s="4" t="e">
        <f>usd!F114</f>
        <v>#N/A</v>
      </c>
      <c r="G114" s="4">
        <f>(usd!G114/usd!G102-1)*100</f>
        <v>4.8369107222525187</v>
      </c>
      <c r="H114" s="4">
        <f>(usd!H114/usd!H102-1)*100</f>
        <v>7.6045627376425839</v>
      </c>
      <c r="I114" s="4">
        <f>(usd!I114/usd!I102-1)*100</f>
        <v>1.9778857083806889</v>
      </c>
      <c r="J114" s="4" t="e">
        <f>(usd!J114/usd!J102-1)*100</f>
        <v>#N/A</v>
      </c>
      <c r="K114" s="4">
        <f>(usd!K114/usd!K102-1)*100</f>
        <v>5.0863448592073812</v>
      </c>
      <c r="L114" s="4">
        <f>(usd!L114/usd!L102-1)*100</f>
        <v>12.598425196850393</v>
      </c>
      <c r="M114" s="4" t="e">
        <f>(usd!M114/usd!M102-1)*100</f>
        <v>#N/A</v>
      </c>
      <c r="N114" s="4">
        <f>(usd!N114/usd!N102-1)*100</f>
        <v>10.164914929446599</v>
      </c>
      <c r="O114" s="4">
        <f>usd!O114</f>
        <v>-1</v>
      </c>
      <c r="P114" s="4"/>
      <c r="Q114" s="4"/>
      <c r="R114" s="4"/>
      <c r="S114" s="4"/>
      <c r="T114" s="4"/>
    </row>
    <row r="115" spans="1:20" x14ac:dyDescent="0.25">
      <c r="A115" t="s">
        <v>169</v>
      </c>
      <c r="B115" s="2">
        <v>32202</v>
      </c>
      <c r="C115" s="4">
        <f>usd!C115</f>
        <v>55.9</v>
      </c>
      <c r="D115" s="4">
        <f>usd!D115</f>
        <v>56.2</v>
      </c>
      <c r="E115" s="4">
        <f>usd!E115</f>
        <v>54</v>
      </c>
      <c r="F115" s="4" t="e">
        <f>usd!F115</f>
        <v>#N/A</v>
      </c>
      <c r="G115" s="4">
        <f>(usd!G115/usd!G103-1)*100</f>
        <v>4.8896132760408939</v>
      </c>
      <c r="H115" s="4">
        <f>(usd!H115/usd!H103-1)*100</f>
        <v>7.3584905660377453</v>
      </c>
      <c r="I115" s="4">
        <f>(usd!I115/usd!I103-1)*100</f>
        <v>0.46162548738359899</v>
      </c>
      <c r="J115" s="4" t="e">
        <f>(usd!J115/usd!J103-1)*100</f>
        <v>#N/A</v>
      </c>
      <c r="K115" s="4">
        <f>(usd!K115/usd!K103-1)*100</f>
        <v>4.0416892845510866</v>
      </c>
      <c r="L115" s="4">
        <f>(usd!L115/usd!L103-1)*100</f>
        <v>-10.493827160493829</v>
      </c>
      <c r="M115" s="4" t="e">
        <f>(usd!M115/usd!M103-1)*100</f>
        <v>#N/A</v>
      </c>
      <c r="N115" s="4">
        <f>(usd!N115/usd!N103-1)*100</f>
        <v>10.433034898593085</v>
      </c>
      <c r="O115" s="4">
        <f>usd!O115</f>
        <v>-1</v>
      </c>
      <c r="P115" s="4"/>
      <c r="Q115" s="4"/>
      <c r="R115" s="4"/>
      <c r="S115" s="4"/>
      <c r="T115" s="4"/>
    </row>
    <row r="116" spans="1:20" x14ac:dyDescent="0.25">
      <c r="A116" t="s">
        <v>170</v>
      </c>
      <c r="B116" s="2">
        <v>32233</v>
      </c>
      <c r="C116" s="4">
        <f>usd!C116</f>
        <v>55</v>
      </c>
      <c r="D116" s="4">
        <f>usd!D116</f>
        <v>56.6</v>
      </c>
      <c r="E116" s="4">
        <f>usd!E116</f>
        <v>44</v>
      </c>
      <c r="F116" s="4" t="e">
        <f>usd!F116</f>
        <v>#N/A</v>
      </c>
      <c r="G116" s="4">
        <f>(usd!G116/usd!G104-1)*100</f>
        <v>5.0005528866827964</v>
      </c>
      <c r="H116" s="4">
        <f>(usd!H116/usd!H104-1)*100</f>
        <v>7.5046904315197116</v>
      </c>
      <c r="I116" s="4">
        <f>(usd!I116/usd!I104-1)*100</f>
        <v>9.6624439373672146</v>
      </c>
      <c r="J116" s="4" t="e">
        <f>(usd!J116/usd!J104-1)*100</f>
        <v>#N/A</v>
      </c>
      <c r="K116" s="4">
        <f>(usd!K116/usd!K104-1)*100</f>
        <v>4.6979750625152805</v>
      </c>
      <c r="L116" s="4">
        <f>(usd!L116/usd!L104-1)*100</f>
        <v>-1.744186046511631</v>
      </c>
      <c r="M116" s="4" t="e">
        <f>(usd!M116/usd!M104-1)*100</f>
        <v>#N/A</v>
      </c>
      <c r="N116" s="4">
        <f>(usd!N116/usd!N104-1)*100</f>
        <v>15.790120045439204</v>
      </c>
      <c r="O116" s="4">
        <f>usd!O116</f>
        <v>-1</v>
      </c>
      <c r="P116" s="4"/>
      <c r="Q116" s="4"/>
      <c r="R116" s="4"/>
      <c r="S116" s="4"/>
      <c r="T116" s="4"/>
    </row>
    <row r="117" spans="1:20" x14ac:dyDescent="0.25">
      <c r="A117" t="s">
        <v>171</v>
      </c>
      <c r="B117" s="2">
        <v>32263</v>
      </c>
      <c r="C117" s="4">
        <f>usd!C117</f>
        <v>57.7</v>
      </c>
      <c r="D117" s="4">
        <f>usd!D117</f>
        <v>60.2</v>
      </c>
      <c r="E117" s="4">
        <f>usd!E117</f>
        <v>52.4</v>
      </c>
      <c r="F117" s="4" t="e">
        <f>usd!F117</f>
        <v>#N/A</v>
      </c>
      <c r="G117" s="4">
        <f>(usd!G117/usd!G105-1)*100</f>
        <v>5.4252468524024433</v>
      </c>
      <c r="H117" s="4">
        <f>(usd!H117/usd!H105-1)*100</f>
        <v>7.8212290502793325</v>
      </c>
      <c r="I117" s="4">
        <f>(usd!I117/usd!I105-1)*100</f>
        <v>16.850332003978007</v>
      </c>
      <c r="J117" s="4" t="e">
        <f>(usd!J117/usd!J105-1)*100</f>
        <v>#N/A</v>
      </c>
      <c r="K117" s="4">
        <f>(usd!K117/usd!K105-1)*100</f>
        <v>5.9265729806932121</v>
      </c>
      <c r="L117" s="4">
        <f>(usd!L117/usd!L105-1)*100</f>
        <v>15.822784810126578</v>
      </c>
      <c r="M117" s="4" t="e">
        <f>(usd!M117/usd!M105-1)*100</f>
        <v>#N/A</v>
      </c>
      <c r="N117" s="4">
        <f>(usd!N117/usd!N105-1)*100</f>
        <v>9.2056919577768745</v>
      </c>
      <c r="O117" s="4">
        <f>usd!O117</f>
        <v>-1</v>
      </c>
      <c r="P117" s="4"/>
      <c r="Q117" s="4"/>
      <c r="R117" s="4"/>
      <c r="S117" s="4"/>
      <c r="T117" s="4"/>
    </row>
    <row r="118" spans="1:20" x14ac:dyDescent="0.25">
      <c r="A118" t="s">
        <v>172</v>
      </c>
      <c r="B118" s="2">
        <v>32294</v>
      </c>
      <c r="C118" s="4">
        <f>usd!C118</f>
        <v>60.2</v>
      </c>
      <c r="D118" s="4">
        <f>usd!D118</f>
        <v>63.9</v>
      </c>
      <c r="E118" s="4">
        <f>usd!E118</f>
        <v>54.5</v>
      </c>
      <c r="F118" s="4" t="e">
        <f>usd!F118</f>
        <v>#N/A</v>
      </c>
      <c r="G118" s="4">
        <f>(usd!G118/usd!G106-1)*100</f>
        <v>5.3843998586899477</v>
      </c>
      <c r="H118" s="4">
        <f>(usd!H118/usd!H106-1)*100</f>
        <v>7.7777777777777724</v>
      </c>
      <c r="I118" s="4">
        <f>(usd!I118/usd!I106-1)*100</f>
        <v>11.929541354097427</v>
      </c>
      <c r="J118" s="4" t="e">
        <f>(usd!J118/usd!J106-1)*100</f>
        <v>#N/A</v>
      </c>
      <c r="K118" s="4">
        <f>(usd!K118/usd!K106-1)*100</f>
        <v>5.3944182302126942</v>
      </c>
      <c r="L118" s="4">
        <f>(usd!L118/usd!L106-1)*100</f>
        <v>5.4878048780487854</v>
      </c>
      <c r="M118" s="4" t="e">
        <f>(usd!M118/usd!M106-1)*100</f>
        <v>#N/A</v>
      </c>
      <c r="N118" s="4">
        <f>(usd!N118/usd!N106-1)*100</f>
        <v>1.8515940414868481</v>
      </c>
      <c r="O118" s="4">
        <f>usd!O118</f>
        <v>-1</v>
      </c>
      <c r="P118" s="4"/>
      <c r="Q118" s="4"/>
      <c r="R118" s="4"/>
      <c r="S118" s="4"/>
      <c r="T118" s="4"/>
    </row>
    <row r="119" spans="1:20" x14ac:dyDescent="0.25">
      <c r="A119" t="s">
        <v>173</v>
      </c>
      <c r="B119" s="2">
        <v>32324</v>
      </c>
      <c r="C119" s="4">
        <f>usd!C119</f>
        <v>60.5</v>
      </c>
      <c r="D119" s="4">
        <f>usd!D119</f>
        <v>63.6</v>
      </c>
      <c r="E119" s="4">
        <f>usd!E119</f>
        <v>54.2</v>
      </c>
      <c r="F119" s="4" t="e">
        <f>usd!F119</f>
        <v>#N/A</v>
      </c>
      <c r="G119" s="4">
        <f>(usd!G119/usd!G107-1)*100</f>
        <v>5.410483949180489</v>
      </c>
      <c r="H119" s="4">
        <f>(usd!H119/usd!H107-1)*100</f>
        <v>8.1031307550644591</v>
      </c>
      <c r="I119" s="4">
        <f>(usd!I119/usd!I107-1)*100</f>
        <v>21.507101681820885</v>
      </c>
      <c r="J119" s="4" t="e">
        <f>(usd!J119/usd!J107-1)*100</f>
        <v>#N/A</v>
      </c>
      <c r="K119" s="4">
        <f>(usd!K119/usd!K107-1)*100</f>
        <v>5.3446804237585965</v>
      </c>
      <c r="L119" s="4">
        <f>(usd!L119/usd!L107-1)*100</f>
        <v>9.4936708860759556</v>
      </c>
      <c r="M119" s="4" t="e">
        <f>(usd!M119/usd!M107-1)*100</f>
        <v>#N/A</v>
      </c>
      <c r="N119" s="4">
        <f>(usd!N119/usd!N107-1)*100</f>
        <v>11.43305780226942</v>
      </c>
      <c r="O119" s="4">
        <f>usd!O119</f>
        <v>-1</v>
      </c>
      <c r="P119" s="4"/>
      <c r="Q119" s="4"/>
      <c r="R119" s="4"/>
      <c r="S119" s="4"/>
      <c r="T119" s="4"/>
    </row>
    <row r="120" spans="1:20" x14ac:dyDescent="0.25">
      <c r="A120" t="s">
        <v>174</v>
      </c>
      <c r="B120" s="2">
        <v>32355</v>
      </c>
      <c r="C120" s="4">
        <f>usd!C120</f>
        <v>62.2</v>
      </c>
      <c r="D120" s="4">
        <f>usd!D120</f>
        <v>64.7</v>
      </c>
      <c r="E120" s="4">
        <f>usd!E120</f>
        <v>57.7</v>
      </c>
      <c r="F120" s="4" t="e">
        <f>usd!F120</f>
        <v>#N/A</v>
      </c>
      <c r="G120" s="4">
        <f>(usd!G120/usd!G108-1)*100</f>
        <v>5.2742768844463717</v>
      </c>
      <c r="H120" s="4">
        <f>(usd!H120/usd!H108-1)*100</f>
        <v>8.0586080586080744</v>
      </c>
      <c r="I120" s="4">
        <f>(usd!I120/usd!I108-1)*100</f>
        <v>12.413175210258087</v>
      </c>
      <c r="J120" s="4" t="e">
        <f>(usd!J120/usd!J108-1)*100</f>
        <v>#N/A</v>
      </c>
      <c r="K120" s="4">
        <f>(usd!K120/usd!K108-1)*100</f>
        <v>5.1271662538479923</v>
      </c>
      <c r="L120" s="4">
        <f>(usd!L120/usd!L108-1)*100</f>
        <v>1.1627906976744207</v>
      </c>
      <c r="M120" s="4" t="e">
        <f>(usd!M120/usd!M108-1)*100</f>
        <v>#N/A</v>
      </c>
      <c r="N120" s="4">
        <f>(usd!N120/usd!N108-1)*100</f>
        <v>12.463449234243363</v>
      </c>
      <c r="O120" s="4">
        <f>usd!O120</f>
        <v>-1</v>
      </c>
      <c r="P120" s="4"/>
      <c r="Q120" s="4"/>
      <c r="R120" s="4"/>
      <c r="S120" s="4"/>
      <c r="T120" s="4"/>
    </row>
    <row r="121" spans="1:20" x14ac:dyDescent="0.25">
      <c r="A121" t="s">
        <v>175</v>
      </c>
      <c r="B121" s="2">
        <v>32386</v>
      </c>
      <c r="C121" s="4">
        <f>usd!C121</f>
        <v>60.3</v>
      </c>
      <c r="D121" s="4">
        <f>usd!D121</f>
        <v>61.3</v>
      </c>
      <c r="E121" s="4">
        <f>usd!E121</f>
        <v>55.4</v>
      </c>
      <c r="F121" s="4" t="e">
        <f>usd!F121</f>
        <v>#N/A</v>
      </c>
      <c r="G121" s="4">
        <f>(usd!G121/usd!G109-1)*100</f>
        <v>5.3049088764234309</v>
      </c>
      <c r="H121" s="4">
        <f>(usd!H121/usd!H109-1)*100</f>
        <v>8.2116788321167746</v>
      </c>
      <c r="I121" s="4">
        <f>(usd!I121/usd!I109-1)*100</f>
        <v>26.734653894142046</v>
      </c>
      <c r="J121" s="4" t="e">
        <f>(usd!J121/usd!J109-1)*100</f>
        <v>#N/A</v>
      </c>
      <c r="K121" s="4">
        <f>(usd!K121/usd!K109-1)*100</f>
        <v>5.4906644505785751</v>
      </c>
      <c r="L121" s="4">
        <f>(usd!L121/usd!L109-1)*100</f>
        <v>-1.1904761904761862</v>
      </c>
      <c r="M121" s="4" t="e">
        <f>(usd!M121/usd!M109-1)*100</f>
        <v>#N/A</v>
      </c>
      <c r="N121" s="4">
        <f>(usd!N121/usd!N109-1)*100</f>
        <v>13.583350384379301</v>
      </c>
      <c r="O121" s="4">
        <f>usd!O121</f>
        <v>-1</v>
      </c>
      <c r="P121" s="4"/>
      <c r="Q121" s="4"/>
      <c r="R121" s="4"/>
      <c r="S121" s="4"/>
      <c r="T121" s="4"/>
    </row>
    <row r="122" spans="1:20" x14ac:dyDescent="0.25">
      <c r="A122" t="s">
        <v>176</v>
      </c>
      <c r="B122" s="2">
        <v>32416</v>
      </c>
      <c r="C122" s="4">
        <f>usd!C122</f>
        <v>60.5</v>
      </c>
      <c r="D122" s="4">
        <f>usd!D122</f>
        <v>61.3</v>
      </c>
      <c r="E122" s="4">
        <f>usd!E122</f>
        <v>54.5</v>
      </c>
      <c r="F122" s="4" t="e">
        <f>usd!F122</f>
        <v>#N/A</v>
      </c>
      <c r="G122" s="4">
        <f>(usd!G122/usd!G110-1)*100</f>
        <v>4.8915385720442517</v>
      </c>
      <c r="H122" s="4">
        <f>(usd!H122/usd!H110-1)*100</f>
        <v>8.3484573502722306</v>
      </c>
      <c r="I122" s="4">
        <f>(usd!I122/usd!I110-1)*100</f>
        <v>20.319093065792583</v>
      </c>
      <c r="J122" s="4" t="e">
        <f>(usd!J122/usd!J110-1)*100</f>
        <v>#N/A</v>
      </c>
      <c r="K122" s="4">
        <f>(usd!K122/usd!K110-1)*100</f>
        <v>5.2894526833809907</v>
      </c>
      <c r="L122" s="4">
        <f>(usd!L122/usd!L110-1)*100</f>
        <v>1.2345679012345734</v>
      </c>
      <c r="M122" s="4" t="e">
        <f>(usd!M122/usd!M110-1)*100</f>
        <v>#N/A</v>
      </c>
      <c r="N122" s="4">
        <f>(usd!N122/usd!N110-1)*100</f>
        <v>16.837587140634902</v>
      </c>
      <c r="O122" s="4">
        <f>usd!O122</f>
        <v>-1</v>
      </c>
      <c r="P122" s="4"/>
      <c r="Q122" s="4"/>
      <c r="R122" s="4"/>
      <c r="S122" s="4"/>
      <c r="T122" s="4"/>
    </row>
    <row r="123" spans="1:20" x14ac:dyDescent="0.25">
      <c r="A123" t="s">
        <v>177</v>
      </c>
      <c r="B123" s="2">
        <v>32447</v>
      </c>
      <c r="C123" s="4">
        <f>usd!C123</f>
        <v>60.1</v>
      </c>
      <c r="D123" s="4">
        <f>usd!D123</f>
        <v>58.8</v>
      </c>
      <c r="E123" s="4">
        <f>usd!E123</f>
        <v>56.1</v>
      </c>
      <c r="F123" s="4" t="e">
        <f>usd!F123</f>
        <v>#N/A</v>
      </c>
      <c r="G123" s="4">
        <f>(usd!G123/usd!G111-1)*100</f>
        <v>4.9645559347924584</v>
      </c>
      <c r="H123" s="4">
        <f>(usd!H123/usd!H111-1)*100</f>
        <v>8.4532374100719565</v>
      </c>
      <c r="I123" s="4">
        <f>(usd!I123/usd!I111-1)*100</f>
        <v>37.829323252063787</v>
      </c>
      <c r="J123" s="4" t="e">
        <f>(usd!J123/usd!J111-1)*100</f>
        <v>#N/A</v>
      </c>
      <c r="K123" s="4">
        <f>(usd!K123/usd!K111-1)*100</f>
        <v>5.8927197822134181</v>
      </c>
      <c r="L123" s="4">
        <f>(usd!L123/usd!L111-1)*100</f>
        <v>-2.9411764705882359</v>
      </c>
      <c r="M123" s="4" t="e">
        <f>(usd!M123/usd!M111-1)*100</f>
        <v>#N/A</v>
      </c>
      <c r="N123" s="4">
        <f>(usd!N123/usd!N111-1)*100</f>
        <v>7.0124780860059799</v>
      </c>
      <c r="O123" s="4">
        <f>usd!O123</f>
        <v>-1</v>
      </c>
      <c r="P123" s="4"/>
      <c r="Q123" s="4"/>
      <c r="R123" s="4"/>
      <c r="S123" s="4"/>
      <c r="T123" s="4"/>
    </row>
    <row r="124" spans="1:20" x14ac:dyDescent="0.25">
      <c r="A124" t="s">
        <v>178</v>
      </c>
      <c r="B124" s="2">
        <v>32477</v>
      </c>
      <c r="C124" s="4">
        <f>usd!C124</f>
        <v>61.3</v>
      </c>
      <c r="D124" s="4">
        <f>usd!D124</f>
        <v>61.9</v>
      </c>
      <c r="E124" s="4">
        <f>usd!E124</f>
        <v>56.7</v>
      </c>
      <c r="F124" s="4" t="e">
        <f>usd!F124</f>
        <v>#N/A</v>
      </c>
      <c r="G124" s="4">
        <f>(usd!G124/usd!G112-1)*100</f>
        <v>5.0111080750359305</v>
      </c>
      <c r="H124" s="4">
        <f>(usd!H124/usd!H112-1)*100</f>
        <v>8.4078711985688734</v>
      </c>
      <c r="I124" s="4">
        <f>(usd!I124/usd!I112-1)*100</f>
        <v>41.896037359926616</v>
      </c>
      <c r="J124" s="4" t="e">
        <f>(usd!J124/usd!J112-1)*100</f>
        <v>#N/A</v>
      </c>
      <c r="K124" s="4">
        <f>(usd!K124/usd!K112-1)*100</f>
        <v>6.5945883225623225</v>
      </c>
      <c r="L124" s="4">
        <f>(usd!L124/usd!L112-1)*100</f>
        <v>2.9411764705882248</v>
      </c>
      <c r="M124" s="4" t="e">
        <f>(usd!M124/usd!M112-1)*100</f>
        <v>#N/A</v>
      </c>
      <c r="N124" s="4">
        <f>(usd!N124/usd!N112-1)*100</f>
        <v>5.0607122483905087</v>
      </c>
      <c r="O124" s="4">
        <f>usd!O124</f>
        <v>-1</v>
      </c>
      <c r="P124" s="4"/>
      <c r="Q124" s="4"/>
      <c r="R124" s="4"/>
      <c r="S124" s="4"/>
      <c r="T124" s="4"/>
    </row>
    <row r="125" spans="1:20" x14ac:dyDescent="0.25">
      <c r="A125" t="s">
        <v>179</v>
      </c>
      <c r="B125" s="2">
        <v>32508</v>
      </c>
      <c r="C125" s="4">
        <f>usd!C125</f>
        <v>59.4</v>
      </c>
      <c r="D125" s="4">
        <f>usd!D125</f>
        <v>59.9</v>
      </c>
      <c r="E125" s="4">
        <f>usd!E125</f>
        <v>53.9</v>
      </c>
      <c r="F125" s="4" t="e">
        <f>usd!F125</f>
        <v>#N/A</v>
      </c>
      <c r="G125" s="4">
        <f>(usd!G125/usd!G113-1)*100</f>
        <v>5.0528385934982545</v>
      </c>
      <c r="H125" s="4">
        <f>(usd!H125/usd!H113-1)*100</f>
        <v>8.7344028520498931</v>
      </c>
      <c r="I125" s="4">
        <f>(usd!I125/usd!I113-1)*100</f>
        <v>20.885713506585589</v>
      </c>
      <c r="J125" s="4" t="e">
        <f>(usd!J125/usd!J113-1)*100</f>
        <v>#N/A</v>
      </c>
      <c r="K125" s="4">
        <f>(usd!K125/usd!K113-1)*100</f>
        <v>7.0500286569708859</v>
      </c>
      <c r="L125" s="4">
        <f>(usd!L125/usd!L113-1)*100</f>
        <v>-5.027932960893855</v>
      </c>
      <c r="M125" s="4" t="e">
        <f>(usd!M125/usd!M113-1)*100</f>
        <v>#N/A</v>
      </c>
      <c r="N125" s="4">
        <f>(usd!N125/usd!N113-1)*100</f>
        <v>18.617715485445153</v>
      </c>
      <c r="O125" s="4">
        <f>usd!O125</f>
        <v>-1</v>
      </c>
      <c r="P125" s="4"/>
      <c r="Q125" s="4"/>
      <c r="R125" s="4"/>
      <c r="S125" s="4"/>
      <c r="T125" s="4"/>
    </row>
    <row r="126" spans="1:20" x14ac:dyDescent="0.25">
      <c r="A126" t="s">
        <v>180</v>
      </c>
      <c r="B126" s="2">
        <v>32539</v>
      </c>
      <c r="C126" s="4">
        <f>usd!C126</f>
        <v>58.5</v>
      </c>
      <c r="D126" s="4">
        <f>usd!D126</f>
        <v>57.3</v>
      </c>
      <c r="E126" s="4">
        <f>usd!E126</f>
        <v>52.3</v>
      </c>
      <c r="F126" s="4" t="e">
        <f>usd!F126</f>
        <v>#N/A</v>
      </c>
      <c r="G126" s="4">
        <f>(usd!G126/usd!G114-1)*100</f>
        <v>4.982563981322774</v>
      </c>
      <c r="H126" s="4">
        <f>(usd!H126/usd!H114-1)*100</f>
        <v>8.4805653710247277</v>
      </c>
      <c r="I126" s="4">
        <f>(usd!I126/usd!I114-1)*100</f>
        <v>34.579060435328927</v>
      </c>
      <c r="J126" s="4" t="e">
        <f>(usd!J126/usd!J114-1)*100</f>
        <v>#N/A</v>
      </c>
      <c r="K126" s="4">
        <f>(usd!K126/usd!K114-1)*100</f>
        <v>7.8045813055881874</v>
      </c>
      <c r="L126" s="4">
        <f>(usd!L126/usd!L114-1)*100</f>
        <v>-4.8951048951048959</v>
      </c>
      <c r="M126" s="4" t="e">
        <f>(usd!M126/usd!M114-1)*100</f>
        <v>#N/A</v>
      </c>
      <c r="N126" s="4">
        <f>(usd!N126/usd!N114-1)*100</f>
        <v>3.2733310492053969</v>
      </c>
      <c r="O126" s="4">
        <f>usd!O126</f>
        <v>-1</v>
      </c>
      <c r="P126" s="4"/>
      <c r="Q126" s="4"/>
      <c r="R126" s="4"/>
      <c r="S126" s="4"/>
      <c r="T126" s="4"/>
    </row>
    <row r="127" spans="1:20" x14ac:dyDescent="0.25">
      <c r="A127" t="s">
        <v>181</v>
      </c>
      <c r="B127" s="2">
        <v>32567</v>
      </c>
      <c r="C127" s="4">
        <f>usd!C127</f>
        <v>58.2</v>
      </c>
      <c r="D127" s="4">
        <f>usd!D127</f>
        <v>58.6</v>
      </c>
      <c r="E127" s="4">
        <f>usd!E127</f>
        <v>51.4</v>
      </c>
      <c r="F127" s="4" t="e">
        <f>usd!F127</f>
        <v>#N/A</v>
      </c>
      <c r="G127" s="4">
        <f>(usd!G127/usd!G115-1)*100</f>
        <v>4.8335452276687008</v>
      </c>
      <c r="H127" s="4">
        <f>(usd!H127/usd!H115-1)*100</f>
        <v>8.6115992970122957</v>
      </c>
      <c r="I127" s="4">
        <f>(usd!I127/usd!I115-1)*100</f>
        <v>37.020763159217736</v>
      </c>
      <c r="J127" s="4" t="e">
        <f>(usd!J127/usd!J115-1)*100</f>
        <v>#N/A</v>
      </c>
      <c r="K127" s="4">
        <f>(usd!K127/usd!K115-1)*100</f>
        <v>7.8622350593951174</v>
      </c>
      <c r="L127" s="4">
        <f>(usd!L127/usd!L115-1)*100</f>
        <v>-12.413793103448278</v>
      </c>
      <c r="M127" s="4" t="e">
        <f>(usd!M127/usd!M115-1)*100</f>
        <v>#N/A</v>
      </c>
      <c r="N127" s="4">
        <f>(usd!N127/usd!N115-1)*100</f>
        <v>10.875799691153754</v>
      </c>
      <c r="O127" s="4">
        <f>usd!O127</f>
        <v>-1</v>
      </c>
      <c r="P127" s="4"/>
      <c r="Q127" s="4"/>
      <c r="R127" s="4"/>
      <c r="S127" s="4"/>
      <c r="T127" s="4"/>
    </row>
    <row r="128" spans="1:20" x14ac:dyDescent="0.25">
      <c r="A128" t="s">
        <v>182</v>
      </c>
      <c r="B128" s="2">
        <v>32598</v>
      </c>
      <c r="C128" s="4">
        <f>usd!C128</f>
        <v>57.7</v>
      </c>
      <c r="D128" s="4">
        <f>usd!D128</f>
        <v>56.7</v>
      </c>
      <c r="E128" s="4">
        <f>usd!E128</f>
        <v>54.1</v>
      </c>
      <c r="F128" s="4" t="e">
        <f>usd!F128</f>
        <v>#N/A</v>
      </c>
      <c r="G128" s="4">
        <f>(usd!G128/usd!G116-1)*100</f>
        <v>4.7027299001883849</v>
      </c>
      <c r="H128" s="4">
        <f>(usd!H128/usd!H116-1)*100</f>
        <v>8.5514834205933532</v>
      </c>
      <c r="I128" s="4">
        <f>(usd!I128/usd!I116-1)*100</f>
        <v>28.408194015928821</v>
      </c>
      <c r="J128" s="4" t="e">
        <f>(usd!J128/usd!J116-1)*100</f>
        <v>#N/A</v>
      </c>
      <c r="K128" s="4">
        <f>(usd!K128/usd!K116-1)*100</f>
        <v>6.2223469454640856</v>
      </c>
      <c r="L128" s="4">
        <f>(usd!L128/usd!L116-1)*100</f>
        <v>-8.875739644970416</v>
      </c>
      <c r="M128" s="4" t="e">
        <f>(usd!M128/usd!M116-1)*100</f>
        <v>#N/A</v>
      </c>
      <c r="N128" s="4">
        <f>(usd!N128/usd!N116-1)*100</f>
        <v>8.3046083682452032</v>
      </c>
      <c r="O128" s="4">
        <f>usd!O128</f>
        <v>-1</v>
      </c>
      <c r="P128" s="4"/>
      <c r="Q128" s="4"/>
      <c r="R128" s="4"/>
      <c r="S128" s="4"/>
      <c r="T128" s="4"/>
    </row>
    <row r="129" spans="1:20" x14ac:dyDescent="0.25">
      <c r="A129" t="s">
        <v>183</v>
      </c>
      <c r="B129" s="2">
        <v>32628</v>
      </c>
      <c r="C129" s="4">
        <f>usd!C129</f>
        <v>56.2</v>
      </c>
      <c r="D129" s="4">
        <f>usd!D129</f>
        <v>55.1</v>
      </c>
      <c r="E129" s="4">
        <f>usd!E129</f>
        <v>50.9</v>
      </c>
      <c r="F129" s="4" t="e">
        <f>usd!F129</f>
        <v>#N/A</v>
      </c>
      <c r="G129" s="4">
        <f>(usd!G129/usd!G117-1)*100</f>
        <v>3.7777236168657025</v>
      </c>
      <c r="H129" s="4">
        <f>(usd!H129/usd!H117-1)*100</f>
        <v>7.4265975820379859</v>
      </c>
      <c r="I129" s="4">
        <f>(usd!I129/usd!I117-1)*100</f>
        <v>20.255155990749742</v>
      </c>
      <c r="J129" s="4" t="e">
        <f>(usd!J129/usd!J117-1)*100</f>
        <v>#N/A</v>
      </c>
      <c r="K129" s="4">
        <f>(usd!K129/usd!K117-1)*100</f>
        <v>2.9197841863749963</v>
      </c>
      <c r="L129" s="4">
        <f>(usd!L129/usd!L117-1)*100</f>
        <v>-20.21857923497268</v>
      </c>
      <c r="M129" s="4" t="e">
        <f>(usd!M129/usd!M117-1)*100</f>
        <v>#N/A</v>
      </c>
      <c r="N129" s="4">
        <f>(usd!N129/usd!N117-1)*100</f>
        <v>11.631198098849161</v>
      </c>
      <c r="O129" s="4">
        <f>usd!O129</f>
        <v>-1</v>
      </c>
      <c r="P129" s="4"/>
      <c r="Q129" s="4"/>
      <c r="R129" s="4"/>
      <c r="S129" s="4"/>
      <c r="T129" s="4"/>
    </row>
    <row r="130" spans="1:20" x14ac:dyDescent="0.25">
      <c r="A130" t="s">
        <v>184</v>
      </c>
      <c r="B130" s="2">
        <v>32659</v>
      </c>
      <c r="C130" s="4">
        <f>usd!C130</f>
        <v>54.4</v>
      </c>
      <c r="D130" s="4">
        <f>usd!D130</f>
        <v>52.1</v>
      </c>
      <c r="E130" s="4">
        <f>usd!E130</f>
        <v>53.3</v>
      </c>
      <c r="F130" s="4" t="e">
        <f>usd!F130</f>
        <v>#N/A</v>
      </c>
      <c r="G130" s="4">
        <f>(usd!G130/usd!G118-1)*100</f>
        <v>3.7938249199505281</v>
      </c>
      <c r="H130" s="4">
        <f>(usd!H130/usd!H118-1)*100</f>
        <v>7.9037800687285165</v>
      </c>
      <c r="I130" s="4">
        <f>(usd!I130/usd!I118-1)*100</f>
        <v>19.674564997921507</v>
      </c>
      <c r="J130" s="4" t="e">
        <f>(usd!J130/usd!J118-1)*100</f>
        <v>#N/A</v>
      </c>
      <c r="K130" s="4">
        <f>(usd!K130/usd!K118-1)*100</f>
        <v>3.3618872798966581</v>
      </c>
      <c r="L130" s="4">
        <f>(usd!L130/usd!L118-1)*100</f>
        <v>-9.8265895953757223</v>
      </c>
      <c r="M130" s="4" t="e">
        <f>(usd!M130/usd!M118-1)*100</f>
        <v>#N/A</v>
      </c>
      <c r="N130" s="4">
        <f>(usd!N130/usd!N118-1)*100</f>
        <v>12.870420995079268</v>
      </c>
      <c r="O130" s="4">
        <f>usd!O130</f>
        <v>-1</v>
      </c>
      <c r="P130" s="4"/>
      <c r="Q130" s="4"/>
      <c r="R130" s="4"/>
      <c r="S130" s="4"/>
      <c r="T130" s="4"/>
    </row>
    <row r="131" spans="1:20" x14ac:dyDescent="0.25">
      <c r="A131" t="s">
        <v>185</v>
      </c>
      <c r="B131" s="2">
        <v>32689</v>
      </c>
      <c r="C131" s="4">
        <f>usd!C131</f>
        <v>52.7</v>
      </c>
      <c r="D131" s="4">
        <f>usd!D131</f>
        <v>49.4</v>
      </c>
      <c r="E131" s="4">
        <f>usd!E131</f>
        <v>53.8</v>
      </c>
      <c r="F131" s="4" t="e">
        <f>usd!F131</f>
        <v>#N/A</v>
      </c>
      <c r="G131" s="4">
        <f>(usd!G131/usd!G119-1)*100</f>
        <v>3.6319306275948593</v>
      </c>
      <c r="H131" s="4">
        <f>(usd!H131/usd!H119-1)*100</f>
        <v>7.6660988074957359</v>
      </c>
      <c r="I131" s="4">
        <f>(usd!I131/usd!I119-1)*100</f>
        <v>20.874498679448305</v>
      </c>
      <c r="J131" s="4" t="e">
        <f>(usd!J131/usd!J119-1)*100</f>
        <v>#N/A</v>
      </c>
      <c r="K131" s="4">
        <f>(usd!K131/usd!K119-1)*100</f>
        <v>2.6400241482575915</v>
      </c>
      <c r="L131" s="4">
        <f>(usd!L131/usd!L119-1)*100</f>
        <v>-8.0924855491329435</v>
      </c>
      <c r="M131" s="4" t="e">
        <f>(usd!M131/usd!M119-1)*100</f>
        <v>#N/A</v>
      </c>
      <c r="N131" s="4">
        <f>(usd!N131/usd!N119-1)*100</f>
        <v>10.113793470169096</v>
      </c>
      <c r="O131" s="4">
        <f>usd!O131</f>
        <v>-1</v>
      </c>
      <c r="P131" s="4"/>
      <c r="Q131" s="4"/>
      <c r="R131" s="4"/>
      <c r="S131" s="4"/>
      <c r="T131" s="4"/>
    </row>
    <row r="132" spans="1:20" x14ac:dyDescent="0.25">
      <c r="A132" t="s">
        <v>186</v>
      </c>
      <c r="B132" s="2">
        <v>32720</v>
      </c>
      <c r="C132" s="4">
        <f>usd!C132</f>
        <v>51.3</v>
      </c>
      <c r="D132" s="4">
        <f>usd!D132</f>
        <v>49.8</v>
      </c>
      <c r="E132" s="4">
        <f>usd!E132</f>
        <v>53.6</v>
      </c>
      <c r="F132" s="4" t="e">
        <f>usd!F132</f>
        <v>#N/A</v>
      </c>
      <c r="G132" s="4">
        <f>(usd!G132/usd!G120-1)*100</f>
        <v>3.4516369474227426</v>
      </c>
      <c r="H132" s="4">
        <f>(usd!H132/usd!H120-1)*100</f>
        <v>7.7966101694915135</v>
      </c>
      <c r="I132" s="4">
        <f>(usd!I132/usd!I120-1)*100</f>
        <v>34.600551908540858</v>
      </c>
      <c r="J132" s="4" t="e">
        <f>(usd!J132/usd!J120-1)*100</f>
        <v>#N/A</v>
      </c>
      <c r="K132" s="4">
        <f>(usd!K132/usd!K120-1)*100</f>
        <v>2.5096747534626429</v>
      </c>
      <c r="L132" s="4">
        <f>(usd!L132/usd!L120-1)*100</f>
        <v>-15.517241379310342</v>
      </c>
      <c r="M132" s="4" t="e">
        <f>(usd!M132/usd!M120-1)*100</f>
        <v>#N/A</v>
      </c>
      <c r="N132" s="4">
        <f>(usd!N132/usd!N120-1)*100</f>
        <v>8.8142923338310197</v>
      </c>
      <c r="O132" s="4">
        <f>usd!O132</f>
        <v>-1</v>
      </c>
      <c r="P132" s="4"/>
      <c r="Q132" s="4"/>
      <c r="R132" s="4"/>
      <c r="S132" s="4"/>
      <c r="T132" s="4"/>
    </row>
    <row r="133" spans="1:20" x14ac:dyDescent="0.25">
      <c r="A133" t="s">
        <v>187</v>
      </c>
      <c r="B133" s="2">
        <v>32751</v>
      </c>
      <c r="C133" s="4">
        <f>usd!C133</f>
        <v>49.5</v>
      </c>
      <c r="D133" s="4">
        <f>usd!D133</f>
        <v>46.9</v>
      </c>
      <c r="E133" s="4">
        <f>usd!E133</f>
        <v>51.6</v>
      </c>
      <c r="F133" s="4" t="e">
        <f>usd!F133</f>
        <v>#N/A</v>
      </c>
      <c r="G133" s="4">
        <f>(usd!G133/usd!G121-1)*100</f>
        <v>3.2189846938192268</v>
      </c>
      <c r="H133" s="4">
        <f>(usd!H133/usd!H121-1)*100</f>
        <v>7.9258010118044009</v>
      </c>
      <c r="I133" s="4">
        <f>(usd!I133/usd!I121-1)*100</f>
        <v>28.175190796218242</v>
      </c>
      <c r="J133" s="4" t="e">
        <f>(usd!J133/usd!J121-1)*100</f>
        <v>#N/A</v>
      </c>
      <c r="K133" s="4">
        <f>(usd!K133/usd!K121-1)*100</f>
        <v>1.460161751956579</v>
      </c>
      <c r="L133" s="4">
        <f>(usd!L133/usd!L121-1)*100</f>
        <v>-10.843373493975905</v>
      </c>
      <c r="M133" s="4" t="e">
        <f>(usd!M133/usd!M121-1)*100</f>
        <v>#N/A</v>
      </c>
      <c r="N133" s="4">
        <f>(usd!N133/usd!N121-1)*100</f>
        <v>31.967677183591547</v>
      </c>
      <c r="O133" s="4">
        <f>usd!O133</f>
        <v>-1</v>
      </c>
      <c r="P133" s="4"/>
      <c r="Q133" s="4"/>
      <c r="R133" s="4"/>
      <c r="S133" s="4"/>
      <c r="T133" s="4"/>
    </row>
    <row r="134" spans="1:20" x14ac:dyDescent="0.25">
      <c r="A134" t="s">
        <v>188</v>
      </c>
      <c r="B134" s="2">
        <v>32781</v>
      </c>
      <c r="C134" s="4">
        <f>usd!C134</f>
        <v>49.6</v>
      </c>
      <c r="D134" s="4">
        <f>usd!D134</f>
        <v>48.7</v>
      </c>
      <c r="E134" s="4">
        <f>usd!E134</f>
        <v>52.3</v>
      </c>
      <c r="F134" s="4" t="e">
        <f>usd!F134</f>
        <v>#N/A</v>
      </c>
      <c r="G134" s="4">
        <f>(usd!G134/usd!G122-1)*100</f>
        <v>3.0895478098107665</v>
      </c>
      <c r="H134" s="4">
        <f>(usd!H134/usd!H122-1)*100</f>
        <v>8.0402010050251391</v>
      </c>
      <c r="I134" s="4">
        <f>(usd!I134/usd!I122-1)*100</f>
        <v>19.230421890756944</v>
      </c>
      <c r="J134" s="4" t="e">
        <f>(usd!J134/usd!J122-1)*100</f>
        <v>#N/A</v>
      </c>
      <c r="K134" s="4">
        <f>(usd!K134/usd!K122-1)*100</f>
        <v>1.3013287646357341</v>
      </c>
      <c r="L134" s="4">
        <f>(usd!L134/usd!L122-1)*100</f>
        <v>-6.7073170731707261</v>
      </c>
      <c r="M134" s="4" t="e">
        <f>(usd!M134/usd!M122-1)*100</f>
        <v>#N/A</v>
      </c>
      <c r="N134" s="4">
        <f>(usd!N134/usd!N122-1)*100</f>
        <v>-15.106388224561751</v>
      </c>
      <c r="O134" s="4">
        <f>usd!O134</f>
        <v>-1</v>
      </c>
      <c r="P134" s="4"/>
      <c r="Q134" s="4"/>
      <c r="R134" s="4"/>
      <c r="S134" s="4"/>
      <c r="T134" s="4"/>
    </row>
    <row r="135" spans="1:20" x14ac:dyDescent="0.25">
      <c r="A135" t="s">
        <v>189</v>
      </c>
      <c r="B135" s="2">
        <v>32812</v>
      </c>
      <c r="C135" s="4">
        <f>usd!C135</f>
        <v>49</v>
      </c>
      <c r="D135" s="4">
        <f>usd!D135</f>
        <v>47.3</v>
      </c>
      <c r="E135" s="4">
        <f>usd!E135</f>
        <v>46</v>
      </c>
      <c r="F135" s="4" t="e">
        <f>usd!F135</f>
        <v>#N/A</v>
      </c>
      <c r="G135" s="4">
        <f>(usd!G135/usd!G123-1)*100</f>
        <v>2.8742297109852988</v>
      </c>
      <c r="H135" s="4">
        <f>(usd!H135/usd!H123-1)*100</f>
        <v>7.296849087893853</v>
      </c>
      <c r="I135" s="4">
        <f>(usd!I135/usd!I123-1)*100</f>
        <v>29.395949233701614</v>
      </c>
      <c r="J135" s="4" t="e">
        <f>(usd!J135/usd!J123-1)*100</f>
        <v>#N/A</v>
      </c>
      <c r="K135" s="4">
        <f>(usd!K135/usd!K123-1)*100</f>
        <v>1.0224620541658069</v>
      </c>
      <c r="L135" s="4">
        <f>(usd!L135/usd!L123-1)*100</f>
        <v>-15.151515151515149</v>
      </c>
      <c r="M135" s="4" t="e">
        <f>(usd!M135/usd!M123-1)*100</f>
        <v>#N/A</v>
      </c>
      <c r="N135" s="4">
        <f>(usd!N135/usd!N123-1)*100</f>
        <v>4.611159294593814</v>
      </c>
      <c r="O135" s="4">
        <f>usd!O135</f>
        <v>-1</v>
      </c>
      <c r="P135" s="4"/>
      <c r="Q135" s="4"/>
      <c r="R135" s="4"/>
      <c r="S135" s="4"/>
      <c r="T135" s="4"/>
    </row>
    <row r="136" spans="1:20" x14ac:dyDescent="0.25">
      <c r="A136" t="s">
        <v>190</v>
      </c>
      <c r="B136" s="2">
        <v>32842</v>
      </c>
      <c r="C136" s="4">
        <f>usd!C136</f>
        <v>48</v>
      </c>
      <c r="D136" s="4">
        <f>usd!D136</f>
        <v>46.5</v>
      </c>
      <c r="E136" s="4">
        <f>usd!E136</f>
        <v>44.3</v>
      </c>
      <c r="F136" s="4" t="e">
        <f>usd!F136</f>
        <v>#N/A</v>
      </c>
      <c r="G136" s="4">
        <f>(usd!G136/usd!G124-1)*100</f>
        <v>2.471971128282302</v>
      </c>
      <c r="H136" s="4">
        <f>(usd!H136/usd!H124-1)*100</f>
        <v>7.4257425742574323</v>
      </c>
      <c r="I136" s="4">
        <f>(usd!I136/usd!I124-1)*100</f>
        <v>25.838013729161101</v>
      </c>
      <c r="J136" s="4" t="e">
        <f>(usd!J136/usd!J124-1)*100</f>
        <v>#N/A</v>
      </c>
      <c r="K136" s="4">
        <f>(usd!K136/usd!K124-1)*100</f>
        <v>0.20332393818640604</v>
      </c>
      <c r="L136" s="4">
        <f>(usd!L136/usd!L124-1)*100</f>
        <v>-27.428571428571423</v>
      </c>
      <c r="M136" s="4" t="e">
        <f>(usd!M136/usd!M124-1)*100</f>
        <v>#N/A</v>
      </c>
      <c r="N136" s="4">
        <f>(usd!N136/usd!N124-1)*100</f>
        <v>15.190298893370556</v>
      </c>
      <c r="O136" s="4">
        <f>usd!O136</f>
        <v>-1</v>
      </c>
      <c r="P136" s="4"/>
      <c r="Q136" s="4"/>
      <c r="R136" s="4"/>
      <c r="S136" s="4"/>
      <c r="T136" s="4"/>
    </row>
    <row r="137" spans="1:20" x14ac:dyDescent="0.25">
      <c r="A137" t="s">
        <v>191</v>
      </c>
      <c r="B137" s="2">
        <v>32873</v>
      </c>
      <c r="C137" s="4">
        <f>usd!C137</f>
        <v>44.8</v>
      </c>
      <c r="D137" s="4">
        <f>usd!D137</f>
        <v>44.3</v>
      </c>
      <c r="E137" s="4">
        <f>usd!E137</f>
        <v>43.5</v>
      </c>
      <c r="F137" s="4" t="e">
        <f>usd!F137</f>
        <v>#N/A</v>
      </c>
      <c r="G137" s="4">
        <f>(usd!G137/usd!G125-1)*100</f>
        <v>2.2554779921734935</v>
      </c>
      <c r="H137" s="4">
        <f>(usd!H137/usd!H125-1)*100</f>
        <v>7.7049180327869005</v>
      </c>
      <c r="I137" s="4">
        <f>(usd!I137/usd!I125-1)*100</f>
        <v>25.974885329724053</v>
      </c>
      <c r="J137" s="4" t="e">
        <f>(usd!J137/usd!J125-1)*100</f>
        <v>#N/A</v>
      </c>
      <c r="K137" s="4">
        <f>(usd!K137/usd!K125-1)*100</f>
        <v>-0.26789027709055446</v>
      </c>
      <c r="L137" s="4">
        <f>(usd!L137/usd!L125-1)*100</f>
        <v>-26.470588235294112</v>
      </c>
      <c r="M137" s="4" t="e">
        <f>(usd!M137/usd!M125-1)*100</f>
        <v>#N/A</v>
      </c>
      <c r="N137" s="4">
        <f>(usd!N137/usd!N125-1)*100</f>
        <v>8.6466704936854164</v>
      </c>
      <c r="O137" s="4">
        <f>usd!O137</f>
        <v>-1</v>
      </c>
      <c r="P137" s="4"/>
      <c r="Q137" s="4"/>
      <c r="R137" s="4"/>
      <c r="S137" s="4"/>
      <c r="T137" s="4"/>
    </row>
    <row r="138" spans="1:20" x14ac:dyDescent="0.25">
      <c r="A138" t="s">
        <v>192</v>
      </c>
      <c r="B138" s="2">
        <v>32904</v>
      </c>
      <c r="C138" s="4">
        <f>usd!C138</f>
        <v>46.2</v>
      </c>
      <c r="D138" s="4">
        <f>usd!D138</f>
        <v>47.1</v>
      </c>
      <c r="E138" s="4">
        <f>usd!E138</f>
        <v>44.5</v>
      </c>
      <c r="F138" s="4" t="e">
        <f>usd!F138</f>
        <v>#N/A</v>
      </c>
      <c r="G138" s="4">
        <f>(usd!G138/usd!G126-1)*100</f>
        <v>2.2429906542056122</v>
      </c>
      <c r="H138" s="4">
        <f>(usd!H138/usd!H126-1)*100</f>
        <v>7.0032573289902311</v>
      </c>
      <c r="I138" s="4">
        <f>(usd!I138/usd!I126-1)*100</f>
        <v>31.162279380760218</v>
      </c>
      <c r="J138" s="4" t="e">
        <f>(usd!J138/usd!J126-1)*100</f>
        <v>#N/A</v>
      </c>
      <c r="K138" s="4">
        <f>(usd!K138/usd!K126-1)*100</f>
        <v>0.83689091425613871</v>
      </c>
      <c r="L138" s="4">
        <f>(usd!L138/usd!L126-1)*100</f>
        <v>-17.647058823529417</v>
      </c>
      <c r="M138" s="4" t="e">
        <f>(usd!M138/usd!M126-1)*100</f>
        <v>#N/A</v>
      </c>
      <c r="N138" s="4">
        <f>(usd!N138/usd!N126-1)*100</f>
        <v>17.151971417634293</v>
      </c>
      <c r="O138" s="4">
        <f>usd!O138</f>
        <v>1</v>
      </c>
      <c r="P138" s="4"/>
      <c r="Q138" s="4"/>
      <c r="R138" s="4"/>
      <c r="S138" s="4"/>
      <c r="T138" s="4"/>
    </row>
    <row r="139" spans="1:20" x14ac:dyDescent="0.25">
      <c r="A139" t="s">
        <v>193</v>
      </c>
      <c r="B139" s="2">
        <v>32932</v>
      </c>
      <c r="C139" s="4">
        <f>usd!C139</f>
        <v>50.2</v>
      </c>
      <c r="D139" s="4">
        <f>usd!D139</f>
        <v>51.6</v>
      </c>
      <c r="E139" s="4">
        <f>usd!E139</f>
        <v>46.5</v>
      </c>
      <c r="F139" s="4" t="e">
        <f>usd!F139</f>
        <v>#N/A</v>
      </c>
      <c r="G139" s="4">
        <f>(usd!G139/usd!G127-1)*100</f>
        <v>2.0526871336492558</v>
      </c>
      <c r="H139" s="4">
        <f>(usd!H139/usd!H127-1)*100</f>
        <v>7.2815533980582492</v>
      </c>
      <c r="I139" s="4">
        <f>(usd!I139/usd!I127-1)*100</f>
        <v>24.634192876117254</v>
      </c>
      <c r="J139" s="4" t="e">
        <f>(usd!J139/usd!J127-1)*100</f>
        <v>#N/A</v>
      </c>
      <c r="K139" s="4">
        <f>(usd!K139/usd!K127-1)*100</f>
        <v>0.32621503491430115</v>
      </c>
      <c r="L139" s="4">
        <f>(usd!L139/usd!L127-1)*100</f>
        <v>-11.023622047244096</v>
      </c>
      <c r="M139" s="4" t="e">
        <f>(usd!M139/usd!M127-1)*100</f>
        <v>#N/A</v>
      </c>
      <c r="N139" s="4">
        <f>(usd!N139/usd!N127-1)*100</f>
        <v>14.235972940708308</v>
      </c>
      <c r="O139" s="4">
        <f>usd!O139</f>
        <v>1</v>
      </c>
      <c r="P139" s="4"/>
      <c r="Q139" s="4"/>
      <c r="R139" s="4"/>
      <c r="S139" s="4"/>
      <c r="T139" s="4"/>
    </row>
    <row r="140" spans="1:20" x14ac:dyDescent="0.25">
      <c r="A140" t="s">
        <v>194</v>
      </c>
      <c r="B140" s="2">
        <v>32963</v>
      </c>
      <c r="C140" s="4">
        <f>usd!C140</f>
        <v>43.6</v>
      </c>
      <c r="D140" s="4">
        <f>usd!D140</f>
        <v>43.8</v>
      </c>
      <c r="E140" s="4">
        <f>usd!E140</f>
        <v>43</v>
      </c>
      <c r="F140" s="4" t="e">
        <f>usd!F140</f>
        <v>#N/A</v>
      </c>
      <c r="G140" s="4">
        <f>(usd!G140/usd!G128-1)*100</f>
        <v>1.6919982118909216</v>
      </c>
      <c r="H140" s="4">
        <f>(usd!H140/usd!H128-1)*100</f>
        <v>7.7170418006430985</v>
      </c>
      <c r="I140" s="4">
        <f>(usd!I140/usd!I128-1)*100</f>
        <v>27.576307885730245</v>
      </c>
      <c r="J140" s="4" t="e">
        <f>(usd!J140/usd!J128-1)*100</f>
        <v>#N/A</v>
      </c>
      <c r="K140" s="4">
        <f>(usd!K140/usd!K128-1)*100</f>
        <v>-0.32782522672971659</v>
      </c>
      <c r="L140" s="4">
        <f>(usd!L140/usd!L128-1)*100</f>
        <v>-43.506493506493506</v>
      </c>
      <c r="M140" s="4" t="e">
        <f>(usd!M140/usd!M128-1)*100</f>
        <v>#N/A</v>
      </c>
      <c r="N140" s="4">
        <f>(usd!N140/usd!N128-1)*100</f>
        <v>19.34583557753513</v>
      </c>
      <c r="O140" s="4">
        <f>usd!O140</f>
        <v>1</v>
      </c>
      <c r="P140" s="4"/>
      <c r="Q140" s="4"/>
      <c r="R140" s="4"/>
      <c r="S140" s="4"/>
      <c r="T140" s="4"/>
    </row>
    <row r="141" spans="1:20" x14ac:dyDescent="0.25">
      <c r="A141" t="s">
        <v>195</v>
      </c>
      <c r="B141" s="2">
        <v>32993</v>
      </c>
      <c r="C141" s="4">
        <f>usd!C141</f>
        <v>37.4</v>
      </c>
      <c r="D141" s="4">
        <f>usd!D141</f>
        <v>32</v>
      </c>
      <c r="E141" s="4">
        <f>usd!E141</f>
        <v>45.3</v>
      </c>
      <c r="F141" s="4" t="e">
        <f>usd!F141</f>
        <v>#N/A</v>
      </c>
      <c r="G141" s="4">
        <f>(usd!G141/usd!G129-1)*100</f>
        <v>1.6014672660985552</v>
      </c>
      <c r="H141" s="4">
        <f>(usd!H141/usd!H129-1)*100</f>
        <v>8.038585209003223</v>
      </c>
      <c r="I141" s="4">
        <f>(usd!I141/usd!I129-1)*100</f>
        <v>32.734018672881419</v>
      </c>
      <c r="J141" s="4" t="e">
        <f>(usd!J141/usd!J129-1)*100</f>
        <v>#N/A</v>
      </c>
      <c r="K141" s="4">
        <f>(usd!K141/usd!K129-1)*100</f>
        <v>-1.2734308746551792</v>
      </c>
      <c r="L141" s="4">
        <f>(usd!L141/usd!L129-1)*100</f>
        <v>-39.726027397260275</v>
      </c>
      <c r="M141" s="4" t="e">
        <f>(usd!M141/usd!M129-1)*100</f>
        <v>#N/A</v>
      </c>
      <c r="N141" s="4">
        <f>(usd!N141/usd!N129-1)*100</f>
        <v>17.860645346473071</v>
      </c>
      <c r="O141" s="4">
        <f>usd!O141</f>
        <v>1</v>
      </c>
      <c r="P141" s="4"/>
      <c r="Q141" s="4"/>
      <c r="R141" s="4"/>
      <c r="S141" s="4"/>
      <c r="T141" s="4"/>
    </row>
    <row r="142" spans="1:20" x14ac:dyDescent="0.25">
      <c r="A142" t="s">
        <v>196</v>
      </c>
      <c r="B142" s="2">
        <v>33024</v>
      </c>
      <c r="C142" s="4">
        <f>usd!C142</f>
        <v>29.4</v>
      </c>
      <c r="D142" s="4">
        <f>usd!D142</f>
        <v>25.6</v>
      </c>
      <c r="E142" s="4">
        <f>usd!E142</f>
        <v>33.299999999999997</v>
      </c>
      <c r="F142" s="4" t="e">
        <f>usd!F142</f>
        <v>#N/A</v>
      </c>
      <c r="G142" s="4">
        <f>(usd!G142/usd!G130-1)*100</f>
        <v>0.69940194451558746</v>
      </c>
      <c r="H142" s="4">
        <f>(usd!H142/usd!H130-1)*100</f>
        <v>7.6433121019108263</v>
      </c>
      <c r="I142" s="4">
        <f>(usd!I142/usd!I130-1)*100</f>
        <v>25.097827936255879</v>
      </c>
      <c r="J142" s="4" t="e">
        <f>(usd!J142/usd!J130-1)*100</f>
        <v>#N/A</v>
      </c>
      <c r="K142" s="4">
        <f>(usd!K142/usd!K130-1)*100</f>
        <v>-4.4080407181782739</v>
      </c>
      <c r="L142" s="4">
        <f>(usd!L142/usd!L130-1)*100</f>
        <v>-50.641025641025635</v>
      </c>
      <c r="M142" s="4" t="e">
        <f>(usd!M142/usd!M130-1)*100</f>
        <v>#N/A</v>
      </c>
      <c r="N142" s="4">
        <f>(usd!N142/usd!N130-1)*100</f>
        <v>18.252276690563839</v>
      </c>
      <c r="O142" s="4">
        <f>usd!O142</f>
        <v>1</v>
      </c>
      <c r="P142" s="4"/>
      <c r="Q142" s="4"/>
      <c r="R142" s="4"/>
      <c r="S142" s="4"/>
      <c r="T142" s="4"/>
    </row>
    <row r="143" spans="1:20" x14ac:dyDescent="0.25">
      <c r="A143" t="s">
        <v>197</v>
      </c>
      <c r="B143" s="2">
        <v>33054</v>
      </c>
      <c r="C143" s="4">
        <f>usd!C143</f>
        <v>30.3</v>
      </c>
      <c r="D143" s="4">
        <f>usd!D143</f>
        <v>24.2</v>
      </c>
      <c r="E143" s="4">
        <f>usd!E143</f>
        <v>37.299999999999997</v>
      </c>
      <c r="F143" s="4" t="e">
        <f>usd!F143</f>
        <v>#N/A</v>
      </c>
      <c r="G143" s="4">
        <f>(usd!G143/usd!G131-1)*100</f>
        <v>-1.1097670598936293E-2</v>
      </c>
      <c r="H143" s="4">
        <f>(usd!H143/usd!H131-1)*100</f>
        <v>7.9113924050632889</v>
      </c>
      <c r="I143" s="4">
        <f>(usd!I143/usd!I131-1)*100</f>
        <v>24.357988724339783</v>
      </c>
      <c r="J143" s="4" t="e">
        <f>(usd!J143/usd!J131-1)*100</f>
        <v>#N/A</v>
      </c>
      <c r="K143" s="4">
        <f>(usd!K143/usd!K131-1)*100</f>
        <v>-5.5813098577924052</v>
      </c>
      <c r="L143" s="4">
        <f>(usd!L143/usd!L131-1)*100</f>
        <v>-37.106918238993714</v>
      </c>
      <c r="M143" s="4" t="e">
        <f>(usd!M143/usd!M131-1)*100</f>
        <v>#N/A</v>
      </c>
      <c r="N143" s="4">
        <f>(usd!N143/usd!N131-1)*100</f>
        <v>23.423314661000582</v>
      </c>
      <c r="O143" s="4">
        <f>usd!O143</f>
        <v>1</v>
      </c>
      <c r="P143" s="4"/>
      <c r="Q143" s="4"/>
      <c r="R143" s="4"/>
      <c r="S143" s="4"/>
      <c r="T143" s="4"/>
    </row>
    <row r="144" spans="1:20" x14ac:dyDescent="0.25">
      <c r="A144" t="s">
        <v>198</v>
      </c>
      <c r="B144" s="2">
        <v>33085</v>
      </c>
      <c r="C144" s="4">
        <f>usd!C144</f>
        <v>35</v>
      </c>
      <c r="D144" s="4">
        <f>usd!D144</f>
        <v>36.1</v>
      </c>
      <c r="E144" s="4">
        <f>usd!E144</f>
        <v>29.5</v>
      </c>
      <c r="F144" s="4" t="e">
        <f>usd!F144</f>
        <v>#N/A</v>
      </c>
      <c r="G144" s="4">
        <f>(usd!G144/usd!G132-1)*100</f>
        <v>-0.41899905780634628</v>
      </c>
      <c r="H144" s="4">
        <f>(usd!H144/usd!H132-1)*100</f>
        <v>7.8616352201257955</v>
      </c>
      <c r="I144" s="4">
        <f>(usd!I144/usd!I132-1)*100</f>
        <v>16.303960269960527</v>
      </c>
      <c r="J144" s="4" t="e">
        <f>(usd!J144/usd!J132-1)*100</f>
        <v>#N/A</v>
      </c>
      <c r="K144" s="4">
        <f>(usd!K144/usd!K132-1)*100</f>
        <v>-6.0437398862413954</v>
      </c>
      <c r="L144" s="4">
        <f>(usd!L144/usd!L132-1)*100</f>
        <v>-27.89115646258503</v>
      </c>
      <c r="M144" s="4" t="e">
        <f>(usd!M144/usd!M132-1)*100</f>
        <v>#N/A</v>
      </c>
      <c r="N144" s="4">
        <f>(usd!N144/usd!N132-1)*100</f>
        <v>21.383960255500355</v>
      </c>
      <c r="O144" s="4">
        <f>usd!O144</f>
        <v>1</v>
      </c>
      <c r="P144" s="4"/>
      <c r="Q144" s="4"/>
      <c r="R144" s="4"/>
      <c r="S144" s="4"/>
      <c r="T144" s="4"/>
    </row>
    <row r="145" spans="1:20" x14ac:dyDescent="0.25">
      <c r="A145" t="s">
        <v>199</v>
      </c>
      <c r="B145" s="2">
        <v>33116</v>
      </c>
      <c r="C145" s="4">
        <f>usd!C145</f>
        <v>45.5</v>
      </c>
      <c r="D145" s="4">
        <f>usd!D145</f>
        <v>54.1</v>
      </c>
      <c r="E145" s="4">
        <f>usd!E145</f>
        <v>37.6</v>
      </c>
      <c r="F145" s="4" t="e">
        <f>usd!F145</f>
        <v>#N/A</v>
      </c>
      <c r="G145" s="4">
        <f>(usd!G145/usd!G133-1)*100</f>
        <v>-0.22149130092915525</v>
      </c>
      <c r="H145" s="4">
        <f>(usd!H145/usd!H133-1)*100</f>
        <v>7.9687499999999911</v>
      </c>
      <c r="I145" s="4">
        <f>(usd!I145/usd!I133-1)*100</f>
        <v>21.157203161202265</v>
      </c>
      <c r="J145" s="4" t="e">
        <f>(usd!J145/usd!J133-1)*100</f>
        <v>#N/A</v>
      </c>
      <c r="K145" s="4">
        <f>(usd!K145/usd!K133-1)*100</f>
        <v>-5.1639208341868414</v>
      </c>
      <c r="L145" s="4">
        <f>(usd!L145/usd!L133-1)*100</f>
        <v>-18.918918918918916</v>
      </c>
      <c r="M145" s="4" t="e">
        <f>(usd!M145/usd!M133-1)*100</f>
        <v>#N/A</v>
      </c>
      <c r="N145" s="4">
        <f>(usd!N145/usd!N133-1)*100</f>
        <v>3.8748049921996985</v>
      </c>
      <c r="O145" s="4">
        <f>usd!O145</f>
        <v>-1</v>
      </c>
      <c r="P145" s="4"/>
      <c r="Q145" s="4"/>
      <c r="R145" s="4"/>
      <c r="S145" s="4"/>
      <c r="T145" s="4"/>
    </row>
    <row r="146" spans="1:20" x14ac:dyDescent="0.25">
      <c r="A146" t="s">
        <v>200</v>
      </c>
      <c r="B146" s="2">
        <v>33146</v>
      </c>
      <c r="C146" s="4">
        <f>usd!C146</f>
        <v>50.1</v>
      </c>
      <c r="D146" s="4">
        <f>usd!D146</f>
        <v>53.9</v>
      </c>
      <c r="E146" s="4">
        <f>usd!E146</f>
        <v>45.3</v>
      </c>
      <c r="F146" s="4" t="e">
        <f>usd!F146</f>
        <v>#N/A</v>
      </c>
      <c r="G146" s="4">
        <f>(usd!G146/usd!G134-1)*100</f>
        <v>-0.12731801826736389</v>
      </c>
      <c r="H146" s="4">
        <f>(usd!H146/usd!H134-1)*100</f>
        <v>7.7519379844961156</v>
      </c>
      <c r="I146" s="4">
        <f>(usd!I146/usd!I134-1)*100</f>
        <v>18.842903219698172</v>
      </c>
      <c r="J146" s="4" t="e">
        <f>(usd!J146/usd!J134-1)*100</f>
        <v>#N/A</v>
      </c>
      <c r="K146" s="4">
        <f>(usd!K146/usd!K134-1)*100</f>
        <v>-3.7324469194063403</v>
      </c>
      <c r="L146" s="4">
        <f>(usd!L146/usd!L134-1)*100</f>
        <v>-19.6078431372549</v>
      </c>
      <c r="M146" s="4" t="e">
        <f>(usd!M146/usd!M134-1)*100</f>
        <v>#N/A</v>
      </c>
      <c r="N146" s="4">
        <f>(usd!N146/usd!N134-1)*100</f>
        <v>47.452950743494426</v>
      </c>
      <c r="O146" s="4">
        <f>usd!O146</f>
        <v>-1</v>
      </c>
      <c r="P146" s="4"/>
      <c r="Q146" s="4"/>
      <c r="R146" s="4"/>
      <c r="S146" s="4"/>
      <c r="T146" s="4"/>
    </row>
    <row r="147" spans="1:20" x14ac:dyDescent="0.25">
      <c r="A147" t="s">
        <v>201</v>
      </c>
      <c r="B147" s="2">
        <v>33177</v>
      </c>
      <c r="C147" s="4">
        <f>usd!C147</f>
        <v>55.5</v>
      </c>
      <c r="D147" s="4">
        <f>usd!D147</f>
        <v>63.7</v>
      </c>
      <c r="E147" s="4">
        <f>usd!E147</f>
        <v>43.9</v>
      </c>
      <c r="F147" s="4" t="e">
        <f>usd!F147</f>
        <v>#N/A</v>
      </c>
      <c r="G147" s="4">
        <f>(usd!G147/usd!G135-1)*100</f>
        <v>9.9467297363098339E-3</v>
      </c>
      <c r="H147" s="4">
        <f>(usd!H147/usd!H135-1)*100</f>
        <v>8.5007727975270555</v>
      </c>
      <c r="I147" s="4">
        <f>(usd!I147/usd!I135-1)*100</f>
        <v>15.073562433757903</v>
      </c>
      <c r="J147" s="4" t="e">
        <f>(usd!J147/usd!J135-1)*100</f>
        <v>#N/A</v>
      </c>
      <c r="K147" s="4">
        <f>(usd!K147/usd!K135-1)*100</f>
        <v>-3.052039926349448</v>
      </c>
      <c r="L147" s="4">
        <f>(usd!L147/usd!L135-1)*100</f>
        <v>-9.2857142857142865</v>
      </c>
      <c r="M147" s="4" t="e">
        <f>(usd!M147/usd!M135-1)*100</f>
        <v>#N/A</v>
      </c>
      <c r="N147" s="4">
        <f>(usd!N147/usd!N135-1)*100</f>
        <v>12.659481368891345</v>
      </c>
      <c r="O147" s="4">
        <f>usd!O147</f>
        <v>-1</v>
      </c>
      <c r="P147" s="4"/>
      <c r="Q147" s="4"/>
      <c r="R147" s="4"/>
      <c r="S147" s="4"/>
      <c r="T147" s="4"/>
    </row>
    <row r="148" spans="1:20" x14ac:dyDescent="0.25">
      <c r="A148" t="s">
        <v>202</v>
      </c>
      <c r="B148" s="2">
        <v>33207</v>
      </c>
      <c r="C148" s="4">
        <f>usd!C148</f>
        <v>58.2</v>
      </c>
      <c r="D148" s="4">
        <f>usd!D148</f>
        <v>65.3</v>
      </c>
      <c r="E148" s="4">
        <f>usd!E148</f>
        <v>42.2</v>
      </c>
      <c r="F148" s="4" t="e">
        <f>usd!F148</f>
        <v>#N/A</v>
      </c>
      <c r="G148" s="4">
        <f>(usd!G148/usd!G136-1)*100</f>
        <v>0.18989577813106617</v>
      </c>
      <c r="H148" s="4">
        <f>(usd!H148/usd!H136-1)*100</f>
        <v>8.9093701996927788</v>
      </c>
      <c r="I148" s="4">
        <f>(usd!I148/usd!I136-1)*100</f>
        <v>10.489836642402128</v>
      </c>
      <c r="J148" s="4" t="e">
        <f>(usd!J148/usd!J136-1)*100</f>
        <v>#N/A</v>
      </c>
      <c r="K148" s="4">
        <f>(usd!K148/usd!K136-1)*100</f>
        <v>-1.2750826388565617</v>
      </c>
      <c r="L148" s="4">
        <f>(usd!L148/usd!L136-1)*100</f>
        <v>-0.78740157480314821</v>
      </c>
      <c r="M148" s="4" t="e">
        <f>(usd!M148/usd!M136-1)*100</f>
        <v>#N/A</v>
      </c>
      <c r="N148" s="4">
        <f>(usd!N148/usd!N136-1)*100</f>
        <v>19.072523624610007</v>
      </c>
      <c r="O148" s="4">
        <f>usd!O148</f>
        <v>-1</v>
      </c>
      <c r="P148" s="4"/>
      <c r="Q148" s="4"/>
      <c r="R148" s="4"/>
      <c r="S148" s="4"/>
      <c r="T148" s="4"/>
    </row>
    <row r="149" spans="1:20" x14ac:dyDescent="0.25">
      <c r="A149" t="s">
        <v>203</v>
      </c>
      <c r="B149" s="2">
        <v>33238</v>
      </c>
      <c r="C149" s="4">
        <f>usd!C149</f>
        <v>53</v>
      </c>
      <c r="D149" s="4">
        <f>usd!D149</f>
        <v>51.2</v>
      </c>
      <c r="E149" s="4">
        <f>usd!E149</f>
        <v>51.4</v>
      </c>
      <c r="F149" s="4" t="e">
        <f>usd!F149</f>
        <v>#N/A</v>
      </c>
      <c r="G149" s="4">
        <f>(usd!G149/usd!G137-1)*100</f>
        <v>0.29777331730505008</v>
      </c>
      <c r="H149" s="4">
        <f>(usd!H149/usd!H137-1)*100</f>
        <v>8.5235920852359204</v>
      </c>
      <c r="I149" s="4">
        <f>(usd!I149/usd!I137-1)*100</f>
        <v>14.907421777072116</v>
      </c>
      <c r="J149" s="4" t="e">
        <f>(usd!J149/usd!J137-1)*100</f>
        <v>#N/A</v>
      </c>
      <c r="K149" s="4">
        <f>(usd!K149/usd!K137-1)*100</f>
        <v>-0.79536425124516752</v>
      </c>
      <c r="L149" s="4">
        <f>(usd!L149/usd!L137-1)*100</f>
        <v>-0.80000000000000071</v>
      </c>
      <c r="M149" s="4" t="e">
        <f>(usd!M149/usd!M137-1)*100</f>
        <v>#N/A</v>
      </c>
      <c r="N149" s="4">
        <f>(usd!N149/usd!N137-1)*100</f>
        <v>4.6958589260947203</v>
      </c>
      <c r="O149" s="4">
        <f>usd!O149</f>
        <v>-1</v>
      </c>
      <c r="P149" s="4"/>
      <c r="Q149" s="4"/>
      <c r="R149" s="4"/>
      <c r="S149" s="4"/>
      <c r="T149" s="4"/>
    </row>
    <row r="150" spans="1:20" x14ac:dyDescent="0.25">
      <c r="A150" t="s">
        <v>204</v>
      </c>
      <c r="B150" s="2">
        <v>33269</v>
      </c>
      <c r="C150" s="4">
        <f>usd!C150</f>
        <v>49.2</v>
      </c>
      <c r="D150" s="4">
        <f>usd!D150</f>
        <v>48.7</v>
      </c>
      <c r="E150" s="4">
        <f>usd!E150</f>
        <v>44.6</v>
      </c>
      <c r="F150" s="4" t="e">
        <f>usd!F150</f>
        <v>#N/A</v>
      </c>
      <c r="G150" s="4">
        <f>(usd!G150/usd!G138-1)*100</f>
        <v>0.2588048721393843</v>
      </c>
      <c r="H150" s="4">
        <f>(usd!H150/usd!H138-1)*100</f>
        <v>9.4368340943683506</v>
      </c>
      <c r="I150" s="4">
        <f>(usd!I150/usd!I138-1)*100</f>
        <v>8.5112001561477246</v>
      </c>
      <c r="J150" s="4" t="e">
        <f>(usd!J150/usd!J138-1)*100</f>
        <v>#N/A</v>
      </c>
      <c r="K150" s="4">
        <f>(usd!K150/usd!K138-1)*100</f>
        <v>-1.7640917976099346</v>
      </c>
      <c r="L150" s="4">
        <f>(usd!L150/usd!L138-1)*100</f>
        <v>15.17857142857142</v>
      </c>
      <c r="M150" s="4" t="e">
        <f>(usd!M150/usd!M138-1)*100</f>
        <v>#N/A</v>
      </c>
      <c r="N150" s="4">
        <f>(usd!N150/usd!N138-1)*100</f>
        <v>30.19648847645189</v>
      </c>
      <c r="O150" s="4">
        <f>usd!O150</f>
        <v>-1</v>
      </c>
      <c r="P150" s="4"/>
      <c r="Q150" s="4"/>
      <c r="R150" s="4"/>
      <c r="S150" s="4"/>
      <c r="T150" s="4"/>
    </row>
    <row r="151" spans="1:20" x14ac:dyDescent="0.25">
      <c r="A151" t="s">
        <v>205</v>
      </c>
      <c r="B151" s="2">
        <v>33297</v>
      </c>
      <c r="C151" s="4">
        <f>usd!C151</f>
        <v>48.8</v>
      </c>
      <c r="D151" s="4">
        <f>usd!D151</f>
        <v>51.1</v>
      </c>
      <c r="E151" s="4">
        <f>usd!E151</f>
        <v>42.1</v>
      </c>
      <c r="F151" s="4" t="e">
        <f>usd!F151</f>
        <v>#N/A</v>
      </c>
      <c r="G151" s="4">
        <f>(usd!G151/usd!G139-1)*100</f>
        <v>0.24537312119010668</v>
      </c>
      <c r="H151" s="4">
        <f>(usd!H151/usd!H139-1)*100</f>
        <v>9.0497737556561209</v>
      </c>
      <c r="I151" s="4">
        <f>(usd!I151/usd!I139-1)*100</f>
        <v>16.508089776500778</v>
      </c>
      <c r="J151" s="4" t="e">
        <f>(usd!J151/usd!J139-1)*100</f>
        <v>#N/A</v>
      </c>
      <c r="K151" s="4">
        <f>(usd!K151/usd!K139-1)*100</f>
        <v>-2.3023086729036191</v>
      </c>
      <c r="L151" s="4">
        <f>(usd!L151/usd!L139-1)*100</f>
        <v>-7.9646017699115053</v>
      </c>
      <c r="M151" s="4" t="e">
        <f>(usd!M151/usd!M139-1)*100</f>
        <v>#N/A</v>
      </c>
      <c r="N151" s="4">
        <f>(usd!N151/usd!N139-1)*100</f>
        <v>22.720543412000339</v>
      </c>
      <c r="O151" s="4">
        <f>usd!O151</f>
        <v>-1</v>
      </c>
      <c r="P151" s="4"/>
      <c r="Q151" s="4"/>
      <c r="R151" s="4"/>
      <c r="S151" s="4"/>
      <c r="T151" s="4"/>
    </row>
    <row r="152" spans="1:20" x14ac:dyDescent="0.25">
      <c r="A152" t="s">
        <v>206</v>
      </c>
      <c r="B152" s="2">
        <v>33328</v>
      </c>
      <c r="C152" s="4">
        <f>usd!C152</f>
        <v>49.6</v>
      </c>
      <c r="D152" s="4">
        <f>usd!D152</f>
        <v>50.2</v>
      </c>
      <c r="E152" s="4">
        <f>usd!E152</f>
        <v>44.7</v>
      </c>
      <c r="F152" s="4" t="e">
        <f>usd!F152</f>
        <v>#N/A</v>
      </c>
      <c r="G152" s="4">
        <f>(usd!G152/usd!G140-1)*100</f>
        <v>0.2373782886783804</v>
      </c>
      <c r="H152" s="4">
        <f>(usd!H152/usd!H140-1)*100</f>
        <v>8.8059701492537279</v>
      </c>
      <c r="I152" s="4">
        <f>(usd!I152/usd!I140-1)*100</f>
        <v>16.494297868612829</v>
      </c>
      <c r="J152" s="4" t="e">
        <f>(usd!J152/usd!J140-1)*100</f>
        <v>#N/A</v>
      </c>
      <c r="K152" s="4">
        <f>(usd!K152/usd!K140-1)*100</f>
        <v>-1.4672963555562468</v>
      </c>
      <c r="L152" s="4">
        <f>(usd!L152/usd!L140-1)*100</f>
        <v>25.28735632183907</v>
      </c>
      <c r="M152" s="4" t="e">
        <f>(usd!M152/usd!M140-1)*100</f>
        <v>#N/A</v>
      </c>
      <c r="N152" s="4">
        <f>(usd!N152/usd!N140-1)*100</f>
        <v>11.739968819233603</v>
      </c>
      <c r="O152" s="4">
        <f>usd!O152</f>
        <v>-1</v>
      </c>
      <c r="P152" s="4"/>
      <c r="Q152" s="4"/>
      <c r="R152" s="4"/>
      <c r="S152" s="4"/>
      <c r="T152" s="4"/>
    </row>
    <row r="153" spans="1:20" x14ac:dyDescent="0.25">
      <c r="A153" t="s">
        <v>207</v>
      </c>
      <c r="B153" s="2">
        <v>33358</v>
      </c>
      <c r="C153" s="4">
        <f>usd!C153</f>
        <v>51.6</v>
      </c>
      <c r="D153" s="4">
        <f>usd!D153</f>
        <v>53.1</v>
      </c>
      <c r="E153" s="4">
        <f>usd!E153</f>
        <v>44.4</v>
      </c>
      <c r="F153" s="4" t="e">
        <f>usd!F153</f>
        <v>#N/A</v>
      </c>
      <c r="G153" s="4">
        <f>(usd!G153/usd!G141-1)*100</f>
        <v>0.47660979636763301</v>
      </c>
      <c r="H153" s="4">
        <f>(usd!H153/usd!H141-1)*100</f>
        <v>9.0773809523809526</v>
      </c>
      <c r="I153" s="4">
        <f>(usd!I153/usd!I141-1)*100</f>
        <v>6.5653763915743513</v>
      </c>
      <c r="J153" s="4" t="e">
        <f>(usd!J153/usd!J141-1)*100</f>
        <v>#N/A</v>
      </c>
      <c r="K153" s="4">
        <f>(usd!K153/usd!K141-1)*100</f>
        <v>0.12163984731830002</v>
      </c>
      <c r="L153" s="4">
        <f>(usd!L153/usd!L141-1)*100</f>
        <v>28.409090909090917</v>
      </c>
      <c r="M153" s="4" t="e">
        <f>(usd!M153/usd!M141-1)*100</f>
        <v>#N/A</v>
      </c>
      <c r="N153" s="4">
        <f>(usd!N153/usd!N141-1)*100</f>
        <v>10.80691642651297</v>
      </c>
      <c r="O153" s="4">
        <f>usd!O153</f>
        <v>-1</v>
      </c>
      <c r="P153" s="4"/>
      <c r="Q153" s="4"/>
      <c r="R153" s="4"/>
      <c r="S153" s="4"/>
      <c r="T153" s="4"/>
    </row>
    <row r="154" spans="1:20" x14ac:dyDescent="0.25">
      <c r="A154" t="s">
        <v>208</v>
      </c>
      <c r="B154" s="2">
        <v>33389</v>
      </c>
      <c r="C154" s="4">
        <f>usd!C154</f>
        <v>53.5</v>
      </c>
      <c r="D154" s="4">
        <f>usd!D154</f>
        <v>55.7</v>
      </c>
      <c r="E154" s="4">
        <f>usd!E154</f>
        <v>48.7</v>
      </c>
      <c r="F154" s="4" t="e">
        <f>usd!F154</f>
        <v>#N/A</v>
      </c>
      <c r="G154" s="4">
        <f>(usd!G154/usd!G142-1)*100</f>
        <v>0.96661099990045241</v>
      </c>
      <c r="H154" s="4">
        <f>(usd!H154/usd!H142-1)*100</f>
        <v>9.0236686390532626</v>
      </c>
      <c r="I154" s="4">
        <f>(usd!I154/usd!I142-1)*100</f>
        <v>7.0959040732597511</v>
      </c>
      <c r="J154" s="4" t="e">
        <f>(usd!J154/usd!J142-1)*100</f>
        <v>#N/A</v>
      </c>
      <c r="K154" s="4">
        <f>(usd!K154/usd!K142-1)*100</f>
        <v>3.2572202220859436</v>
      </c>
      <c r="L154" s="4">
        <f>(usd!L154/usd!L142-1)*100</f>
        <v>23.376623376623385</v>
      </c>
      <c r="M154" s="4" t="e">
        <f>(usd!M154/usd!M142-1)*100</f>
        <v>#N/A</v>
      </c>
      <c r="N154" s="4">
        <f>(usd!N154/usd!N142-1)*100</f>
        <v>17.452482385711953</v>
      </c>
      <c r="O154" s="4">
        <f>usd!O154</f>
        <v>-1</v>
      </c>
      <c r="P154" s="4"/>
      <c r="Q154" s="4"/>
      <c r="R154" s="4"/>
      <c r="S154" s="4"/>
      <c r="T154" s="4"/>
    </row>
    <row r="155" spans="1:20" x14ac:dyDescent="0.25">
      <c r="A155" t="s">
        <v>209</v>
      </c>
      <c r="B155" s="2">
        <v>33419</v>
      </c>
      <c r="C155" s="4">
        <f>usd!C155</f>
        <v>50.7</v>
      </c>
      <c r="D155" s="4">
        <f>usd!D155</f>
        <v>51</v>
      </c>
      <c r="E155" s="4">
        <f>usd!E155</f>
        <v>49.4</v>
      </c>
      <c r="F155" s="4" t="e">
        <f>usd!F155</f>
        <v>#N/A</v>
      </c>
      <c r="G155" s="4">
        <f>(usd!G155/usd!G143-1)*100</f>
        <v>1.5438573125117871</v>
      </c>
      <c r="H155" s="4">
        <f>(usd!H155/usd!H143-1)*100</f>
        <v>8.7976539589442737</v>
      </c>
      <c r="I155" s="4">
        <f>(usd!I155/usd!I143-1)*100</f>
        <v>7.1012944474873052</v>
      </c>
      <c r="J155" s="4" t="e">
        <f>(usd!J155/usd!J143-1)*100</f>
        <v>#N/A</v>
      </c>
      <c r="K155" s="4">
        <f>(usd!K155/usd!K143-1)*100</f>
        <v>5.0305018616688901</v>
      </c>
      <c r="L155" s="4">
        <f>(usd!L155/usd!L143-1)*100</f>
        <v>-13</v>
      </c>
      <c r="M155" s="4" t="e">
        <f>(usd!M155/usd!M143-1)*100</f>
        <v>#N/A</v>
      </c>
      <c r="N155" s="4">
        <f>(usd!N155/usd!N143-1)*100</f>
        <v>10.481835788485249</v>
      </c>
      <c r="O155" s="4">
        <f>usd!O155</f>
        <v>-1</v>
      </c>
      <c r="P155" s="4"/>
      <c r="Q155" s="4"/>
      <c r="R155" s="4"/>
      <c r="S155" s="4"/>
      <c r="T155" s="4"/>
    </row>
    <row r="156" spans="1:20" x14ac:dyDescent="0.25">
      <c r="A156" t="s">
        <v>210</v>
      </c>
      <c r="B156" s="2">
        <v>33450</v>
      </c>
      <c r="C156" s="4">
        <f>usd!C156</f>
        <v>46.7</v>
      </c>
      <c r="D156" s="4">
        <f>usd!D156</f>
        <v>47.6</v>
      </c>
      <c r="E156" s="4">
        <f>usd!E156</f>
        <v>44.4</v>
      </c>
      <c r="F156" s="4" t="e">
        <f>usd!F156</f>
        <v>#N/A</v>
      </c>
      <c r="G156" s="4">
        <f>(usd!G156/usd!G144-1)*100</f>
        <v>1.9646693455925623</v>
      </c>
      <c r="H156" s="4">
        <f>(usd!H156/usd!H144-1)*100</f>
        <v>8.7463556851311797</v>
      </c>
      <c r="I156" s="4">
        <f>(usd!I156/usd!I144-1)*100</f>
        <v>5.5987124111087416</v>
      </c>
      <c r="J156" s="4" t="e">
        <f>(usd!J156/usd!J144-1)*100</f>
        <v>#N/A</v>
      </c>
      <c r="K156" s="4">
        <f>(usd!K156/usd!K144-1)*100</f>
        <v>6.401358032585347</v>
      </c>
      <c r="L156" s="4">
        <f>(usd!L156/usd!L144-1)*100</f>
        <v>-17.924528301886788</v>
      </c>
      <c r="M156" s="4" t="e">
        <f>(usd!M156/usd!M144-1)*100</f>
        <v>#N/A</v>
      </c>
      <c r="N156" s="4">
        <f>(usd!N156/usd!N144-1)*100</f>
        <v>6.4101814496482001</v>
      </c>
      <c r="O156" s="4">
        <f>usd!O156</f>
        <v>1</v>
      </c>
      <c r="P156" s="4"/>
      <c r="Q156" s="4"/>
      <c r="R156" s="4"/>
      <c r="S156" s="4"/>
      <c r="T156" s="4"/>
    </row>
    <row r="157" spans="1:20" x14ac:dyDescent="0.25">
      <c r="A157" t="s">
        <v>211</v>
      </c>
      <c r="B157" s="2">
        <v>33481</v>
      </c>
      <c r="C157" s="4">
        <f>usd!C157</f>
        <v>48.3</v>
      </c>
      <c r="D157" s="4">
        <f>usd!D157</f>
        <v>47.2</v>
      </c>
      <c r="E157" s="4">
        <f>usd!E157</f>
        <v>47.3</v>
      </c>
      <c r="F157" s="4" t="e">
        <f>usd!F157</f>
        <v>#N/A</v>
      </c>
      <c r="G157" s="4">
        <f>(usd!G157/usd!G145-1)*100</f>
        <v>1.6304649433388496</v>
      </c>
      <c r="H157" s="4">
        <f>(usd!H157/usd!H145-1)*100</f>
        <v>8.9725036179450157</v>
      </c>
      <c r="I157" s="4">
        <f>(usd!I157/usd!I145-1)*100</f>
        <v>-0.29182930343436553</v>
      </c>
      <c r="J157" s="4" t="e">
        <f>(usd!J157/usd!J145-1)*100</f>
        <v>#N/A</v>
      </c>
      <c r="K157" s="4">
        <f>(usd!K157/usd!K145-1)*100</f>
        <v>6.0978143481614788</v>
      </c>
      <c r="L157" s="4">
        <f>(usd!L157/usd!L145-1)*100</f>
        <v>-35</v>
      </c>
      <c r="M157" s="4" t="e">
        <f>(usd!M157/usd!M145-1)*100</f>
        <v>#N/A</v>
      </c>
      <c r="N157" s="4">
        <f>(usd!N157/usd!N145-1)*100</f>
        <v>6.4317494884262194</v>
      </c>
      <c r="O157" s="4">
        <f>usd!O157</f>
        <v>1</v>
      </c>
      <c r="P157" s="4"/>
      <c r="Q157" s="4"/>
      <c r="R157" s="4"/>
      <c r="S157" s="4"/>
      <c r="T157" s="4"/>
    </row>
    <row r="158" spans="1:20" x14ac:dyDescent="0.25">
      <c r="A158" t="s">
        <v>212</v>
      </c>
      <c r="B158" s="2">
        <v>33511</v>
      </c>
      <c r="C158" s="4">
        <f>usd!C158</f>
        <v>42.5</v>
      </c>
      <c r="D158" s="4">
        <f>usd!D158</f>
        <v>42.2</v>
      </c>
      <c r="E158" s="4">
        <f>usd!E158</f>
        <v>41.9</v>
      </c>
      <c r="F158" s="4" t="e">
        <f>usd!F158</f>
        <v>#N/A</v>
      </c>
      <c r="G158" s="4">
        <f>(usd!G158/usd!G146-1)*100</f>
        <v>1.4067176587961416</v>
      </c>
      <c r="H158" s="4">
        <f>(usd!H158/usd!H146-1)*100</f>
        <v>8.9208633093525123</v>
      </c>
      <c r="I158" s="4">
        <f>(usd!I158/usd!I146-1)*100</f>
        <v>3.8362261264897723</v>
      </c>
      <c r="J158" s="4" t="e">
        <f>(usd!J158/usd!J146-1)*100</f>
        <v>#N/A</v>
      </c>
      <c r="K158" s="4">
        <f>(usd!K158/usd!K146-1)*100</f>
        <v>3.7368971791617911</v>
      </c>
      <c r="L158" s="4">
        <f>(usd!L158/usd!L146-1)*100</f>
        <v>-38.211382113821138</v>
      </c>
      <c r="M158" s="4" t="e">
        <f>(usd!M158/usd!M146-1)*100</f>
        <v>#N/A</v>
      </c>
      <c r="N158" s="4">
        <f>(usd!N158/usd!N146-1)*100</f>
        <v>14.622520730338184</v>
      </c>
      <c r="O158" s="4">
        <f>usd!O158</f>
        <v>1</v>
      </c>
      <c r="P158" s="4"/>
      <c r="Q158" s="4"/>
      <c r="R158" s="4"/>
      <c r="S158" s="4"/>
      <c r="T158" s="4"/>
    </row>
    <row r="159" spans="1:20" x14ac:dyDescent="0.25">
      <c r="A159" t="s">
        <v>213</v>
      </c>
      <c r="B159" s="2">
        <v>33542</v>
      </c>
      <c r="C159" s="4">
        <f>usd!C159</f>
        <v>40</v>
      </c>
      <c r="D159" s="4">
        <f>usd!D159</f>
        <v>40.200000000000003</v>
      </c>
      <c r="E159" s="4">
        <f>usd!E159</f>
        <v>48.9</v>
      </c>
      <c r="F159" s="4" t="e">
        <f>usd!F159</f>
        <v>#N/A</v>
      </c>
      <c r="G159" s="4">
        <f>(usd!G159/usd!G147-1)*100</f>
        <v>0.98241814103059433</v>
      </c>
      <c r="H159" s="4">
        <f>(usd!H159/usd!H147-1)*100</f>
        <v>8.1196581196581352</v>
      </c>
      <c r="I159" s="4">
        <f>(usd!I159/usd!I147-1)*100</f>
        <v>-0.2820360714768988</v>
      </c>
      <c r="J159" s="4" t="e">
        <f>(usd!J159/usd!J147-1)*100</f>
        <v>#N/A</v>
      </c>
      <c r="K159" s="4">
        <f>(usd!K159/usd!K147-1)*100</f>
        <v>1.758286135828846</v>
      </c>
      <c r="L159" s="4">
        <f>(usd!L159/usd!L147-1)*100</f>
        <v>-42.519685039370081</v>
      </c>
      <c r="M159" s="4" t="e">
        <f>(usd!M159/usd!M147-1)*100</f>
        <v>#N/A</v>
      </c>
      <c r="N159" s="4">
        <f>(usd!N159/usd!N147-1)*100</f>
        <v>17.933727181667656</v>
      </c>
      <c r="O159" s="4">
        <f>usd!O159</f>
        <v>1</v>
      </c>
      <c r="P159" s="4"/>
      <c r="Q159" s="4"/>
      <c r="R159" s="4"/>
      <c r="S159" s="4"/>
      <c r="T159" s="4"/>
    </row>
    <row r="160" spans="1:20" x14ac:dyDescent="0.25">
      <c r="A160" t="s">
        <v>214</v>
      </c>
      <c r="B160" s="2">
        <v>33572</v>
      </c>
      <c r="C160" s="4">
        <f>usd!C160</f>
        <v>36.1</v>
      </c>
      <c r="D160" s="4">
        <f>usd!D160</f>
        <v>32.799999999999997</v>
      </c>
      <c r="E160" s="4">
        <f>usd!E160</f>
        <v>42.3</v>
      </c>
      <c r="F160" s="4" t="e">
        <f>usd!F160</f>
        <v>#N/A</v>
      </c>
      <c r="G160" s="4">
        <f>(usd!G160/usd!G148-1)*100</f>
        <v>0.46612597522810439</v>
      </c>
      <c r="H160" s="4">
        <f>(usd!H160/usd!H148-1)*100</f>
        <v>7.7574047954865888</v>
      </c>
      <c r="I160" s="4">
        <f>(usd!I160/usd!I148-1)*100</f>
        <v>2.3392875271839531</v>
      </c>
      <c r="J160" s="4" t="e">
        <f>(usd!J160/usd!J148-1)*100</f>
        <v>#N/A</v>
      </c>
      <c r="K160" s="4">
        <f>(usd!K160/usd!K148-1)*100</f>
        <v>-1.100362923271303</v>
      </c>
      <c r="L160" s="4">
        <f>(usd!L160/usd!L148-1)*100</f>
        <v>-44.444444444444443</v>
      </c>
      <c r="M160" s="4" t="e">
        <f>(usd!M160/usd!M148-1)*100</f>
        <v>#N/A</v>
      </c>
      <c r="N160" s="4">
        <f>(usd!N160/usd!N148-1)*100</f>
        <v>9.7949027296033719</v>
      </c>
      <c r="O160" s="4">
        <f>usd!O160</f>
        <v>1</v>
      </c>
      <c r="P160" s="4"/>
      <c r="Q160" s="4"/>
      <c r="R160" s="4"/>
      <c r="S160" s="4"/>
      <c r="T160" s="4"/>
    </row>
    <row r="161" spans="1:20" x14ac:dyDescent="0.25">
      <c r="A161" t="s">
        <v>215</v>
      </c>
      <c r="B161" s="2">
        <v>33603</v>
      </c>
      <c r="C161" s="4">
        <f>usd!C161</f>
        <v>37.799999999999997</v>
      </c>
      <c r="D161" s="4">
        <f>usd!D161</f>
        <v>39.1</v>
      </c>
      <c r="E161" s="4">
        <f>usd!E161</f>
        <v>37.200000000000003</v>
      </c>
      <c r="F161" s="4" t="e">
        <f>usd!F161</f>
        <v>#N/A</v>
      </c>
      <c r="G161" s="4">
        <f>(usd!G161/usd!G149-1)*100</f>
        <v>-5.4979492649243067E-2</v>
      </c>
      <c r="H161" s="4">
        <f>(usd!H161/usd!H149-1)*100</f>
        <v>7.1528751753155762</v>
      </c>
      <c r="I161" s="4">
        <f>(usd!I161/usd!I149-1)*100</f>
        <v>-1.8986125324010783</v>
      </c>
      <c r="J161" s="4" t="e">
        <f>(usd!J161/usd!J149-1)*100</f>
        <v>#N/A</v>
      </c>
      <c r="K161" s="4">
        <f>(usd!K161/usd!K149-1)*100</f>
        <v>-2.7580359689462042</v>
      </c>
      <c r="L161" s="4">
        <f>(usd!L161/usd!L149-1)*100</f>
        <v>-38.70967741935484</v>
      </c>
      <c r="M161" s="4" t="e">
        <f>(usd!M161/usd!M149-1)*100</f>
        <v>#N/A</v>
      </c>
      <c r="N161" s="4">
        <f>(usd!N161/usd!N149-1)*100</f>
        <v>50.29859534023047</v>
      </c>
      <c r="O161" s="4">
        <f>usd!O161</f>
        <v>1</v>
      </c>
      <c r="P161" s="4"/>
      <c r="Q161" s="4"/>
      <c r="R161" s="4"/>
      <c r="S161" s="4"/>
      <c r="T161" s="4"/>
    </row>
    <row r="162" spans="1:20" x14ac:dyDescent="0.25">
      <c r="A162" t="s">
        <v>216</v>
      </c>
      <c r="B162" s="2">
        <v>33634</v>
      </c>
      <c r="C162" s="4">
        <f>usd!C162</f>
        <v>38.200000000000003</v>
      </c>
      <c r="D162" s="4">
        <f>usd!D162</f>
        <v>39.9</v>
      </c>
      <c r="E162" s="4">
        <f>usd!E162</f>
        <v>35.799999999999997</v>
      </c>
      <c r="F162" s="4" t="e">
        <f>usd!F162</f>
        <v>#N/A</v>
      </c>
      <c r="G162" s="4">
        <f>(usd!G162/usd!G150-1)*100</f>
        <v>-0.51627360304051795</v>
      </c>
      <c r="H162" s="4">
        <f>(usd!H162/usd!H150-1)*100</f>
        <v>7.3713490959666172</v>
      </c>
      <c r="I162" s="4">
        <f>(usd!I162/usd!I150-1)*100</f>
        <v>-1.6844778330335486</v>
      </c>
      <c r="J162" s="4" t="e">
        <f>(usd!J162/usd!J150-1)*100</f>
        <v>#N/A</v>
      </c>
      <c r="K162" s="4">
        <f>(usd!K162/usd!K150-1)*100</f>
        <v>-4.1364408694029358</v>
      </c>
      <c r="L162" s="4">
        <f>(usd!L162/usd!L150-1)*100</f>
        <v>-45.736434108527135</v>
      </c>
      <c r="M162" s="4" t="e">
        <f>(usd!M162/usd!M150-1)*100</f>
        <v>#N/A</v>
      </c>
      <c r="N162" s="4">
        <f>(usd!N162/usd!N150-1)*100</f>
        <v>-21.590148574488023</v>
      </c>
      <c r="O162" s="4">
        <f>usd!O162</f>
        <v>1</v>
      </c>
      <c r="P162" s="4"/>
      <c r="Q162" s="4"/>
      <c r="R162" s="4"/>
      <c r="S162" s="4"/>
      <c r="T162" s="4"/>
    </row>
    <row r="163" spans="1:20" x14ac:dyDescent="0.25">
      <c r="A163" t="s">
        <v>217</v>
      </c>
      <c r="B163" s="2">
        <v>33663</v>
      </c>
      <c r="C163" s="4">
        <f>usd!C163</f>
        <v>38.299999999999997</v>
      </c>
      <c r="D163" s="4">
        <f>usd!D163</f>
        <v>38.6</v>
      </c>
      <c r="E163" s="4">
        <f>usd!E163</f>
        <v>34.700000000000003</v>
      </c>
      <c r="F163" s="4" t="e">
        <f>usd!F163</f>
        <v>#N/A</v>
      </c>
      <c r="G163" s="4">
        <f>(usd!G163/usd!G151-1)*100</f>
        <v>-0.59601558641128038</v>
      </c>
      <c r="H163" s="4">
        <f>(usd!H163/usd!H151-1)*100</f>
        <v>6.9156293222683241</v>
      </c>
      <c r="I163" s="4">
        <f>(usd!I163/usd!I151-1)*100</f>
        <v>-5.9358607655067281</v>
      </c>
      <c r="J163" s="4" t="e">
        <f>(usd!J163/usd!J151-1)*100</f>
        <v>#N/A</v>
      </c>
      <c r="K163" s="4">
        <f>(usd!K163/usd!K151-1)*100</f>
        <v>-1.7872617625867226</v>
      </c>
      <c r="L163" s="4">
        <f>(usd!L163/usd!L151-1)*100</f>
        <v>-30.76923076923077</v>
      </c>
      <c r="M163" s="4" t="e">
        <f>(usd!M163/usd!M151-1)*100</f>
        <v>#N/A</v>
      </c>
      <c r="N163" s="4">
        <f>(usd!N163/usd!N151-1)*100</f>
        <v>6.6864178257167284</v>
      </c>
      <c r="O163" s="4">
        <f>usd!O163</f>
        <v>1</v>
      </c>
      <c r="P163" s="4"/>
      <c r="Q163" s="4"/>
      <c r="R163" s="4"/>
      <c r="S163" s="4"/>
      <c r="T163" s="4"/>
    </row>
    <row r="164" spans="1:20" x14ac:dyDescent="0.25">
      <c r="A164" t="s">
        <v>218</v>
      </c>
      <c r="B164" s="2">
        <v>33694</v>
      </c>
      <c r="C164" s="4">
        <f>usd!C164</f>
        <v>36.799999999999997</v>
      </c>
      <c r="D164" s="4">
        <f>usd!D164</f>
        <v>40.4</v>
      </c>
      <c r="E164" s="4">
        <f>usd!E164</f>
        <v>31.2</v>
      </c>
      <c r="F164" s="4" t="e">
        <f>usd!F164</f>
        <v>#N/A</v>
      </c>
      <c r="G164" s="4">
        <f>(usd!G164/usd!G152-1)*100</f>
        <v>-0.85297664729744316</v>
      </c>
      <c r="H164" s="4">
        <f>(usd!H164/usd!H152-1)*100</f>
        <v>6.4471879286694067</v>
      </c>
      <c r="I164" s="4">
        <f>(usd!I164/usd!I152-1)*100</f>
        <v>-13.235390876876373</v>
      </c>
      <c r="J164" s="4" t="e">
        <f>(usd!J164/usd!J152-1)*100</f>
        <v>#N/A</v>
      </c>
      <c r="K164" s="4">
        <f>(usd!K164/usd!K152-1)*100</f>
        <v>-3.032683075291831</v>
      </c>
      <c r="L164" s="4">
        <f>(usd!L164/usd!L152-1)*100</f>
        <v>-28.440366972477062</v>
      </c>
      <c r="M164" s="4" t="e">
        <f>(usd!M164/usd!M152-1)*100</f>
        <v>#N/A</v>
      </c>
      <c r="N164" s="4">
        <f>(usd!N164/usd!N152-1)*100</f>
        <v>10.188907859227836</v>
      </c>
      <c r="O164" s="4">
        <f>usd!O164</f>
        <v>1</v>
      </c>
      <c r="P164" s="4"/>
      <c r="Q164" s="4"/>
      <c r="R164" s="4"/>
      <c r="S164" s="4"/>
      <c r="T164" s="4"/>
    </row>
    <row r="165" spans="1:20" x14ac:dyDescent="0.25">
      <c r="A165" t="s">
        <v>219</v>
      </c>
      <c r="B165" s="2">
        <v>33724</v>
      </c>
      <c r="C165" s="4">
        <f>usd!C165</f>
        <v>37.799999999999997</v>
      </c>
      <c r="D165" s="4">
        <f>usd!D165</f>
        <v>40.9</v>
      </c>
      <c r="E165" s="4">
        <f>usd!E165</f>
        <v>31.5</v>
      </c>
      <c r="F165" s="4" t="e">
        <f>usd!F165</f>
        <v>#N/A</v>
      </c>
      <c r="G165" s="4">
        <f>(usd!G165/usd!G153-1)*100</f>
        <v>-1.2390039766440597</v>
      </c>
      <c r="H165" s="4">
        <f>(usd!H165/usd!H153-1)*100</f>
        <v>6.0027285129604202</v>
      </c>
      <c r="I165" s="4">
        <f>(usd!I165/usd!I153-1)*100</f>
        <v>-9.0007631620177655</v>
      </c>
      <c r="J165" s="4" t="e">
        <f>(usd!J165/usd!J153-1)*100</f>
        <v>#N/A</v>
      </c>
      <c r="K165" s="4">
        <f>(usd!K165/usd!K153-1)*100</f>
        <v>-3.4579876101761498</v>
      </c>
      <c r="L165" s="4">
        <f>(usd!L165/usd!L153-1)*100</f>
        <v>-32.743362831858406</v>
      </c>
      <c r="M165" s="4" t="e">
        <f>(usd!M165/usd!M153-1)*100</f>
        <v>#N/A</v>
      </c>
      <c r="N165" s="4">
        <f>(usd!N165/usd!N153-1)*100</f>
        <v>11.26943716917892</v>
      </c>
      <c r="O165" s="4">
        <f>usd!O165</f>
        <v>1</v>
      </c>
      <c r="P165" s="4"/>
      <c r="Q165" s="4"/>
      <c r="R165" s="4"/>
      <c r="S165" s="4"/>
      <c r="T165" s="4"/>
    </row>
    <row r="166" spans="1:20" x14ac:dyDescent="0.25">
      <c r="A166" t="s">
        <v>220</v>
      </c>
      <c r="B166" s="2">
        <v>33755</v>
      </c>
      <c r="C166" s="4">
        <f>usd!C166</f>
        <v>35.5</v>
      </c>
      <c r="D166" s="4">
        <f>usd!D166</f>
        <v>38.1</v>
      </c>
      <c r="E166" s="4">
        <f>usd!E166</f>
        <v>28.8</v>
      </c>
      <c r="F166" s="4" t="e">
        <f>usd!F166</f>
        <v>#N/A</v>
      </c>
      <c r="G166" s="4">
        <f>(usd!G166/usd!G154-1)*100</f>
        <v>-1.2991138422442039</v>
      </c>
      <c r="H166" s="4">
        <f>(usd!H166/usd!H154-1)*100</f>
        <v>6.241519674355489</v>
      </c>
      <c r="I166" s="4">
        <f>(usd!I166/usd!I154-1)*100</f>
        <v>-4.0991586856447437</v>
      </c>
      <c r="J166" s="4" t="e">
        <f>(usd!J166/usd!J154-1)*100</f>
        <v>#N/A</v>
      </c>
      <c r="K166" s="4">
        <f>(usd!K166/usd!K154-1)*100</f>
        <v>-4.6528218757104556</v>
      </c>
      <c r="L166" s="4">
        <f>(usd!L166/usd!L154-1)*100</f>
        <v>-10.526315789473683</v>
      </c>
      <c r="M166" s="4" t="e">
        <f>(usd!M166/usd!M154-1)*100</f>
        <v>#N/A</v>
      </c>
      <c r="N166" s="4">
        <f>(usd!N166/usd!N154-1)*100</f>
        <v>5.5401517133141454</v>
      </c>
      <c r="O166" s="4">
        <f>usd!O166</f>
        <v>1</v>
      </c>
      <c r="P166" s="4"/>
      <c r="Q166" s="4"/>
      <c r="R166" s="4"/>
      <c r="S166" s="4"/>
      <c r="T166" s="4"/>
    </row>
    <row r="167" spans="1:20" x14ac:dyDescent="0.25">
      <c r="A167" t="s">
        <v>221</v>
      </c>
      <c r="B167" s="2">
        <v>33785</v>
      </c>
      <c r="C167" s="4">
        <f>usd!C167</f>
        <v>38.299999999999997</v>
      </c>
      <c r="D167" s="4">
        <f>usd!D167</f>
        <v>42</v>
      </c>
      <c r="E167" s="4">
        <f>usd!E167</f>
        <v>29.4</v>
      </c>
      <c r="F167" s="4" t="e">
        <f>usd!F167</f>
        <v>#N/A</v>
      </c>
      <c r="G167" s="4">
        <f>(usd!G167/usd!G155-1)*100</f>
        <v>-1.7772434145808313</v>
      </c>
      <c r="H167" s="4">
        <f>(usd!H167/usd!H155-1)*100</f>
        <v>5.7951482479784433</v>
      </c>
      <c r="I167" s="4">
        <f>(usd!I167/usd!I155-1)*100</f>
        <v>-4.6932120831603257</v>
      </c>
      <c r="J167" s="4" t="e">
        <f>(usd!J167/usd!J155-1)*100</f>
        <v>#N/A</v>
      </c>
      <c r="K167" s="4">
        <f>(usd!K167/usd!K155-1)*100</f>
        <v>-5.3957452121931038</v>
      </c>
      <c r="L167" s="4">
        <f>(usd!L167/usd!L155-1)*100</f>
        <v>-13.793103448275868</v>
      </c>
      <c r="M167" s="4" t="e">
        <f>(usd!M167/usd!M155-1)*100</f>
        <v>#N/A</v>
      </c>
      <c r="N167" s="4">
        <f>(usd!N167/usd!N155-1)*100</f>
        <v>9.0606463036742024</v>
      </c>
      <c r="O167" s="4">
        <f>usd!O167</f>
        <v>1</v>
      </c>
      <c r="P167" s="4"/>
      <c r="Q167" s="4"/>
      <c r="R167" s="4"/>
      <c r="S167" s="4"/>
      <c r="T167" s="4"/>
    </row>
    <row r="168" spans="1:20" x14ac:dyDescent="0.25">
      <c r="A168" t="s">
        <v>222</v>
      </c>
      <c r="B168" s="2">
        <v>33816</v>
      </c>
      <c r="C168" s="4">
        <f>usd!C168</f>
        <v>38.4</v>
      </c>
      <c r="D168" s="4">
        <f>usd!D168</f>
        <v>40.700000000000003</v>
      </c>
      <c r="E168" s="4">
        <f>usd!E168</f>
        <v>29.5</v>
      </c>
      <c r="F168" s="4" t="e">
        <f>usd!F168</f>
        <v>#N/A</v>
      </c>
      <c r="G168" s="4">
        <f>(usd!G168/usd!G156-1)*100</f>
        <v>-2.2706927796336318</v>
      </c>
      <c r="H168" s="4">
        <f>(usd!H168/usd!H156-1)*100</f>
        <v>5.7640750670241214</v>
      </c>
      <c r="I168" s="4">
        <f>(usd!I168/usd!I156-1)*100</f>
        <v>-6.3755223075886436</v>
      </c>
      <c r="J168" s="4" t="e">
        <f>(usd!J168/usd!J156-1)*100</f>
        <v>#N/A</v>
      </c>
      <c r="K168" s="4">
        <f>(usd!K168/usd!K156-1)*100</f>
        <v>-6.3064355418393614</v>
      </c>
      <c r="L168" s="4">
        <f>(usd!L168/usd!L156-1)*100</f>
        <v>11.494252873563227</v>
      </c>
      <c r="M168" s="4" t="e">
        <f>(usd!M168/usd!M156-1)*100</f>
        <v>#N/A</v>
      </c>
      <c r="N168" s="4">
        <f>(usd!N168/usd!N156-1)*100</f>
        <v>14.390637019671049</v>
      </c>
      <c r="O168" s="4">
        <f>usd!O168</f>
        <v>1</v>
      </c>
      <c r="P168" s="4"/>
      <c r="Q168" s="4"/>
      <c r="R168" s="4"/>
      <c r="S168" s="4"/>
      <c r="T168" s="4"/>
    </row>
    <row r="169" spans="1:20" x14ac:dyDescent="0.25">
      <c r="A169" t="s">
        <v>223</v>
      </c>
      <c r="B169" s="2">
        <v>33847</v>
      </c>
      <c r="C169" s="4">
        <f>usd!C169</f>
        <v>38.299999999999997</v>
      </c>
      <c r="D169" s="4">
        <f>usd!D169</f>
        <v>40.1</v>
      </c>
      <c r="E169" s="4">
        <f>usd!E169</f>
        <v>31.6</v>
      </c>
      <c r="F169" s="4" t="e">
        <f>usd!F169</f>
        <v>#N/A</v>
      </c>
      <c r="G169" s="4">
        <f>(usd!G169/usd!G157-1)*100</f>
        <v>-2.4048227508027042</v>
      </c>
      <c r="H169" s="4">
        <f>(usd!H169/usd!H157-1)*100</f>
        <v>5.4448871181938863</v>
      </c>
      <c r="I169" s="4">
        <f>(usd!I169/usd!I157-1)*100</f>
        <v>-8.2366479601488134</v>
      </c>
      <c r="J169" s="4" t="e">
        <f>(usd!J169/usd!J157-1)*100</f>
        <v>#N/A</v>
      </c>
      <c r="K169" s="4">
        <f>(usd!K169/usd!K157-1)*100</f>
        <v>-7.0638349025142988</v>
      </c>
      <c r="L169" s="4">
        <f>(usd!L169/usd!L157-1)*100</f>
        <v>11.538461538461542</v>
      </c>
      <c r="M169" s="4" t="e">
        <f>(usd!M169/usd!M157-1)*100</f>
        <v>#N/A</v>
      </c>
      <c r="N169" s="4">
        <f>(usd!N169/usd!N157-1)*100</f>
        <v>10.237595470340244</v>
      </c>
      <c r="O169" s="4">
        <f>usd!O169</f>
        <v>1</v>
      </c>
      <c r="P169" s="4"/>
      <c r="Q169" s="4"/>
      <c r="R169" s="4"/>
      <c r="S169" s="4"/>
      <c r="T169" s="4"/>
    </row>
    <row r="170" spans="1:20" x14ac:dyDescent="0.25">
      <c r="A170" t="s">
        <v>224</v>
      </c>
      <c r="B170" s="2">
        <v>33877</v>
      </c>
      <c r="C170" s="4">
        <f>usd!C170</f>
        <v>38.799999999999997</v>
      </c>
      <c r="D170" s="4">
        <f>usd!D170</f>
        <v>40.4</v>
      </c>
      <c r="E170" s="4">
        <f>usd!E170</f>
        <v>33.6</v>
      </c>
      <c r="F170" s="4" t="e">
        <f>usd!F170</f>
        <v>#N/A</v>
      </c>
      <c r="G170" s="4">
        <f>(usd!G170/usd!G158-1)*100</f>
        <v>-2.5098656522261953</v>
      </c>
      <c r="H170" s="4">
        <f>(usd!H170/usd!H158-1)*100</f>
        <v>4.8877146631439938</v>
      </c>
      <c r="I170" s="4">
        <f>(usd!I170/usd!I158-1)*100</f>
        <v>-11.408287171303332</v>
      </c>
      <c r="J170" s="4" t="e">
        <f>(usd!J170/usd!J158-1)*100</f>
        <v>#N/A</v>
      </c>
      <c r="K170" s="4">
        <f>(usd!K170/usd!K158-1)*100</f>
        <v>-6.7741583030265229</v>
      </c>
      <c r="L170" s="4">
        <f>(usd!L170/usd!L158-1)*100</f>
        <v>25</v>
      </c>
      <c r="M170" s="4" t="e">
        <f>(usd!M170/usd!M158-1)*100</f>
        <v>#N/A</v>
      </c>
      <c r="N170" s="4">
        <f>(usd!N170/usd!N158-1)*100</f>
        <v>13.184981527622641</v>
      </c>
      <c r="O170" s="4">
        <f>usd!O170</f>
        <v>1</v>
      </c>
      <c r="P170" s="4"/>
      <c r="Q170" s="4"/>
      <c r="R170" s="4"/>
      <c r="S170" s="4"/>
      <c r="T170" s="4"/>
    </row>
    <row r="171" spans="1:20" x14ac:dyDescent="0.25">
      <c r="A171" t="s">
        <v>225</v>
      </c>
      <c r="B171" s="2">
        <v>33908</v>
      </c>
      <c r="C171" s="4">
        <f>usd!C171</f>
        <v>39.4</v>
      </c>
      <c r="D171" s="4">
        <f>usd!D171</f>
        <v>41.9</v>
      </c>
      <c r="E171" s="4">
        <f>usd!E171</f>
        <v>32.5</v>
      </c>
      <c r="F171" s="4" t="e">
        <f>usd!F171</f>
        <v>#N/A</v>
      </c>
      <c r="G171" s="4">
        <f>(usd!G171/usd!G159-1)*100</f>
        <v>-2.7073757933902431</v>
      </c>
      <c r="H171" s="4">
        <f>(usd!H171/usd!H159-1)*100</f>
        <v>4.8748353096179198</v>
      </c>
      <c r="I171" s="4">
        <f>(usd!I171/usd!I159-1)*100</f>
        <v>-13.003047507723132</v>
      </c>
      <c r="J171" s="4" t="e">
        <f>(usd!J171/usd!J159-1)*100</f>
        <v>#N/A</v>
      </c>
      <c r="K171" s="4">
        <f>(usd!K171/usd!K159-1)*100</f>
        <v>-6.961520477487138</v>
      </c>
      <c r="L171" s="4">
        <f>(usd!L171/usd!L159-1)*100</f>
        <v>34.246575342465761</v>
      </c>
      <c r="M171" s="4" t="e">
        <f>(usd!M171/usd!M159-1)*100</f>
        <v>#N/A</v>
      </c>
      <c r="N171" s="4">
        <f>(usd!N171/usd!N159-1)*100</f>
        <v>14.029674824932403</v>
      </c>
      <c r="O171" s="4">
        <f>usd!O171</f>
        <v>1</v>
      </c>
      <c r="P171" s="4"/>
      <c r="Q171" s="4"/>
      <c r="R171" s="4"/>
      <c r="S171" s="4"/>
      <c r="T171" s="4"/>
    </row>
    <row r="172" spans="1:20" x14ac:dyDescent="0.25">
      <c r="A172" t="s">
        <v>226</v>
      </c>
      <c r="B172" s="2">
        <v>33938</v>
      </c>
      <c r="C172" s="4">
        <f>usd!C172</f>
        <v>39.200000000000003</v>
      </c>
      <c r="D172" s="4">
        <f>usd!D172</f>
        <v>41.5</v>
      </c>
      <c r="E172" s="4">
        <f>usd!E172</f>
        <v>33.6</v>
      </c>
      <c r="F172" s="4" t="e">
        <f>usd!F172</f>
        <v>#N/A</v>
      </c>
      <c r="G172" s="4">
        <f>(usd!G172/usd!G160-1)*100</f>
        <v>-2.6192539294293105</v>
      </c>
      <c r="H172" s="4">
        <f>(usd!H172/usd!H160-1)*100</f>
        <v>4.4502617801047251</v>
      </c>
      <c r="I172" s="4">
        <f>(usd!I172/usd!I160-1)*100</f>
        <v>-17.234987913057566</v>
      </c>
      <c r="J172" s="4" t="e">
        <f>(usd!J172/usd!J160-1)*100</f>
        <v>#N/A</v>
      </c>
      <c r="K172" s="4">
        <f>(usd!K172/usd!K160-1)*100</f>
        <v>-6.277877227943085</v>
      </c>
      <c r="L172" s="4">
        <f>(usd!L172/usd!L160-1)*100</f>
        <v>62.857142857142854</v>
      </c>
      <c r="M172" s="4" t="e">
        <f>(usd!M172/usd!M160-1)*100</f>
        <v>#N/A</v>
      </c>
      <c r="N172" s="4">
        <f>(usd!N172/usd!N160-1)*100</f>
        <v>12.0338575647277</v>
      </c>
      <c r="O172" s="4">
        <f>usd!O172</f>
        <v>1</v>
      </c>
      <c r="P172" s="4"/>
      <c r="Q172" s="4"/>
      <c r="R172" s="4"/>
      <c r="S172" s="4"/>
      <c r="T172" s="4"/>
    </row>
    <row r="173" spans="1:20" x14ac:dyDescent="0.25">
      <c r="A173" t="s">
        <v>227</v>
      </c>
      <c r="B173" s="2">
        <v>33969</v>
      </c>
      <c r="C173" s="4">
        <f>usd!C173</f>
        <v>42.8</v>
      </c>
      <c r="D173" s="4">
        <f>usd!D173</f>
        <v>46</v>
      </c>
      <c r="E173" s="4">
        <f>usd!E173</f>
        <v>34.700000000000003</v>
      </c>
      <c r="F173" s="4" t="e">
        <f>usd!F173</f>
        <v>#N/A</v>
      </c>
      <c r="G173" s="4">
        <f>(usd!G173/usd!G161-1)*100</f>
        <v>-2.3368136160100361</v>
      </c>
      <c r="H173" s="4">
        <f>(usd!H173/usd!H161-1)*100</f>
        <v>4.9738219895288038</v>
      </c>
      <c r="I173" s="4">
        <f>(usd!I173/usd!I161-1)*100</f>
        <v>-13.443188918423765</v>
      </c>
      <c r="J173" s="4" t="e">
        <f>(usd!J173/usd!J161-1)*100</f>
        <v>#N/A</v>
      </c>
      <c r="K173" s="4">
        <f>(usd!K173/usd!K161-1)*100</f>
        <v>-5.916812651677084</v>
      </c>
      <c r="L173" s="4">
        <f>(usd!L173/usd!L161-1)*100</f>
        <v>43.421052631578938</v>
      </c>
      <c r="M173" s="4" t="e">
        <f>(usd!M173/usd!M161-1)*100</f>
        <v>#N/A</v>
      </c>
      <c r="N173" s="4">
        <f>(usd!N173/usd!N161-1)*100</f>
        <v>-10.278974760758853</v>
      </c>
      <c r="O173" s="4">
        <f>usd!O173</f>
        <v>-1</v>
      </c>
      <c r="P173" s="4"/>
      <c r="Q173" s="4"/>
      <c r="R173" s="4"/>
      <c r="S173" s="4"/>
      <c r="T173" s="4"/>
    </row>
    <row r="174" spans="1:20" x14ac:dyDescent="0.25">
      <c r="A174" t="s">
        <v>228</v>
      </c>
      <c r="B174" s="2">
        <v>34000</v>
      </c>
      <c r="C174" s="4">
        <f>usd!C174</f>
        <v>46</v>
      </c>
      <c r="D174" s="4">
        <f>usd!D174</f>
        <v>50.3</v>
      </c>
      <c r="E174" s="4">
        <f>usd!E174</f>
        <v>36.299999999999997</v>
      </c>
      <c r="F174" s="4" t="e">
        <f>usd!F174</f>
        <v>#N/A</v>
      </c>
      <c r="G174" s="4">
        <f>(usd!G174/usd!G162-1)*100</f>
        <v>-1.737939867722238</v>
      </c>
      <c r="H174" s="4">
        <f>(usd!H174/usd!H162-1)*100</f>
        <v>4.4041450777202229</v>
      </c>
      <c r="I174" s="4">
        <f>(usd!I174/usd!I162-1)*100</f>
        <v>-7.2725413805721173</v>
      </c>
      <c r="J174" s="4" t="e">
        <f>(usd!J174/usd!J162-1)*100</f>
        <v>#N/A</v>
      </c>
      <c r="K174" s="4">
        <f>(usd!K174/usd!K162-1)*100</f>
        <v>-2.2193444215176661</v>
      </c>
      <c r="L174" s="4">
        <f>(usd!L174/usd!L162-1)*100</f>
        <v>88.571428571428569</v>
      </c>
      <c r="M174" s="4" t="e">
        <f>(usd!M174/usd!M162-1)*100</f>
        <v>#N/A</v>
      </c>
      <c r="N174" s="4">
        <f>(usd!N174/usd!N162-1)*100</f>
        <v>51.156538067599854</v>
      </c>
      <c r="O174" s="4">
        <f>usd!O174</f>
        <v>-1</v>
      </c>
      <c r="P174" s="4"/>
      <c r="Q174" s="4"/>
      <c r="R174" s="4"/>
      <c r="S174" s="4"/>
      <c r="T174" s="4"/>
    </row>
    <row r="175" spans="1:20" x14ac:dyDescent="0.25">
      <c r="A175" t="s">
        <v>229</v>
      </c>
      <c r="B175" s="2">
        <v>34028</v>
      </c>
      <c r="C175" s="4">
        <f>usd!C175</f>
        <v>54.4</v>
      </c>
      <c r="D175" s="4">
        <f>usd!D175</f>
        <v>60.6</v>
      </c>
      <c r="E175" s="4">
        <f>usd!E175</f>
        <v>40.1</v>
      </c>
      <c r="F175" s="4" t="e">
        <f>usd!F175</f>
        <v>#N/A</v>
      </c>
      <c r="G175" s="4">
        <f>(usd!G175/usd!G163-1)*100</f>
        <v>-1.8153309335041223</v>
      </c>
      <c r="H175" s="4">
        <f>(usd!H175/usd!H163-1)*100</f>
        <v>4.7865459249676556</v>
      </c>
      <c r="I175" s="4">
        <f>(usd!I175/usd!I163-1)*100</f>
        <v>-12.367838569647994</v>
      </c>
      <c r="J175" s="4" t="e">
        <f>(usd!J175/usd!J163-1)*100</f>
        <v>#N/A</v>
      </c>
      <c r="K175" s="4">
        <f>(usd!K175/usd!K163-1)*100</f>
        <v>-4.6672468650194805</v>
      </c>
      <c r="L175" s="4">
        <f>(usd!L175/usd!L163-1)*100</f>
        <v>97.222222222222229</v>
      </c>
      <c r="M175" s="4" t="e">
        <f>(usd!M175/usd!M163-1)*100</f>
        <v>#N/A</v>
      </c>
      <c r="N175" s="4">
        <f>(usd!N175/usd!N163-1)*100</f>
        <v>10.627400768245842</v>
      </c>
      <c r="O175" s="4">
        <f>usd!O175</f>
        <v>-1</v>
      </c>
      <c r="P175" s="4"/>
      <c r="Q175" s="4"/>
      <c r="R175" s="4"/>
      <c r="S175" s="4"/>
      <c r="T175" s="4"/>
    </row>
    <row r="176" spans="1:20" x14ac:dyDescent="0.25">
      <c r="A176" t="s">
        <v>230</v>
      </c>
      <c r="B176" s="2">
        <v>34059</v>
      </c>
      <c r="C176" s="4">
        <f>usd!C176</f>
        <v>53.9</v>
      </c>
      <c r="D176" s="4">
        <f>usd!D176</f>
        <v>60.8</v>
      </c>
      <c r="E176" s="4">
        <f>usd!E176</f>
        <v>44.2</v>
      </c>
      <c r="F176" s="4" t="e">
        <f>usd!F176</f>
        <v>#N/A</v>
      </c>
      <c r="G176" s="4">
        <f>(usd!G176/usd!G164-1)*100</f>
        <v>-1.4839879688605784</v>
      </c>
      <c r="H176" s="4">
        <f>(usd!H176/usd!H164-1)*100</f>
        <v>4.3814432989690788</v>
      </c>
      <c r="I176" s="4">
        <f>(usd!I176/usd!I164-1)*100</f>
        <v>-9.5945096849677114</v>
      </c>
      <c r="J176" s="4" t="e">
        <f>(usd!J176/usd!J164-1)*100</f>
        <v>#N/A</v>
      </c>
      <c r="K176" s="4">
        <f>(usd!K176/usd!K164-1)*100</f>
        <v>-3.179167341649114</v>
      </c>
      <c r="L176" s="4">
        <f>(usd!L176/usd!L164-1)*100</f>
        <v>71.794871794871781</v>
      </c>
      <c r="M176" s="4" t="e">
        <f>(usd!M176/usd!M164-1)*100</f>
        <v>#N/A</v>
      </c>
      <c r="N176" s="4">
        <f>(usd!N176/usd!N164-1)*100</f>
        <v>11.277719464853963</v>
      </c>
      <c r="O176" s="4">
        <f>usd!O176</f>
        <v>-1</v>
      </c>
      <c r="P176" s="4"/>
      <c r="Q176" s="4"/>
      <c r="R176" s="4"/>
      <c r="S176" s="4"/>
      <c r="T176" s="4"/>
    </row>
    <row r="177" spans="1:20" x14ac:dyDescent="0.25">
      <c r="A177" t="s">
        <v>231</v>
      </c>
      <c r="B177" s="2">
        <v>34089</v>
      </c>
      <c r="C177" s="4">
        <f>usd!C177</f>
        <v>54.2</v>
      </c>
      <c r="D177" s="4">
        <f>usd!D177</f>
        <v>59.4</v>
      </c>
      <c r="E177" s="4">
        <f>usd!E177</f>
        <v>46</v>
      </c>
      <c r="F177" s="4" t="e">
        <f>usd!F177</f>
        <v>#N/A</v>
      </c>
      <c r="G177" s="4">
        <f>(usd!G177/usd!G165-1)*100</f>
        <v>-0.87186085721892015</v>
      </c>
      <c r="H177" s="4">
        <f>(usd!H177/usd!H165-1)*100</f>
        <v>4.6332046332046462</v>
      </c>
      <c r="I177" s="4">
        <f>(usd!I177/usd!I165-1)*100</f>
        <v>-10.610268144758184</v>
      </c>
      <c r="J177" s="4" t="e">
        <f>(usd!J177/usd!J165-1)*100</f>
        <v>#N/A</v>
      </c>
      <c r="K177" s="4">
        <f>(usd!K177/usd!K165-1)*100</f>
        <v>-1.1327978165296515</v>
      </c>
      <c r="L177" s="4">
        <f>(usd!L177/usd!L165-1)*100</f>
        <v>61.842105263157897</v>
      </c>
      <c r="M177" s="4" t="e">
        <f>(usd!M177/usd!M165-1)*100</f>
        <v>#N/A</v>
      </c>
      <c r="N177" s="4">
        <f>(usd!N177/usd!N165-1)*100</f>
        <v>7.846655254148005</v>
      </c>
      <c r="O177" s="4">
        <f>usd!O177</f>
        <v>-1</v>
      </c>
      <c r="P177" s="4"/>
      <c r="Q177" s="4"/>
      <c r="R177" s="4"/>
      <c r="S177" s="4"/>
      <c r="T177" s="4"/>
    </row>
    <row r="178" spans="1:20" x14ac:dyDescent="0.25">
      <c r="A178" t="s">
        <v>232</v>
      </c>
      <c r="B178" s="2">
        <v>34120</v>
      </c>
      <c r="C178" s="4">
        <f>usd!C178</f>
        <v>56.1</v>
      </c>
      <c r="D178" s="4">
        <f>usd!D178</f>
        <v>61.8</v>
      </c>
      <c r="E178" s="4">
        <f>usd!E178</f>
        <v>45.7</v>
      </c>
      <c r="F178" s="4" t="e">
        <f>usd!F178</f>
        <v>#N/A</v>
      </c>
      <c r="G178" s="4">
        <f>(usd!G178/usd!G166-1)*100</f>
        <v>-0.51494334513412232</v>
      </c>
      <c r="H178" s="4">
        <f>(usd!H178/usd!H166-1)*100</f>
        <v>4.3422733077905562</v>
      </c>
      <c r="I178" s="4">
        <f>(usd!I178/usd!I166-1)*100</f>
        <v>-13.622043334087387</v>
      </c>
      <c r="J178" s="4" t="e">
        <f>(usd!J178/usd!J166-1)*100</f>
        <v>#N/A</v>
      </c>
      <c r="K178" s="4">
        <f>(usd!K178/usd!K166-1)*100</f>
        <v>0.17040502540657254</v>
      </c>
      <c r="L178" s="4">
        <f>(usd!L178/usd!L166-1)*100</f>
        <v>74.117647058823536</v>
      </c>
      <c r="M178" s="4" t="e">
        <f>(usd!M178/usd!M166-1)*100</f>
        <v>#N/A</v>
      </c>
      <c r="N178" s="4">
        <f>(usd!N178/usd!N166-1)*100</f>
        <v>10.582928521859824</v>
      </c>
      <c r="O178" s="4">
        <f>usd!O178</f>
        <v>-1</v>
      </c>
      <c r="P178" s="4"/>
      <c r="Q178" s="4"/>
      <c r="R178" s="4"/>
      <c r="S178" s="4"/>
      <c r="T178" s="4"/>
    </row>
    <row r="179" spans="1:20" x14ac:dyDescent="0.25">
      <c r="A179" t="s">
        <v>233</v>
      </c>
      <c r="B179" s="2">
        <v>34150</v>
      </c>
      <c r="C179" s="4">
        <f>usd!C179</f>
        <v>57.5</v>
      </c>
      <c r="D179" s="4">
        <f>usd!D179</f>
        <v>62.3</v>
      </c>
      <c r="E179" s="4">
        <f>usd!E179</f>
        <v>45.7</v>
      </c>
      <c r="F179" s="4" t="e">
        <f>usd!F179</f>
        <v>#N/A</v>
      </c>
      <c r="G179" s="4">
        <f>(usd!G179/usd!G167-1)*100</f>
        <v>0.17582124098638463</v>
      </c>
      <c r="H179" s="4">
        <f>(usd!H179/usd!H167-1)*100</f>
        <v>4.3312101910828016</v>
      </c>
      <c r="I179" s="4">
        <f>(usd!I179/usd!I167-1)*100</f>
        <v>-9.9022998581515083</v>
      </c>
      <c r="J179" s="4" t="e">
        <f>(usd!J179/usd!J167-1)*100</f>
        <v>#N/A</v>
      </c>
      <c r="K179" s="4">
        <f>(usd!K179/usd!K167-1)*100</f>
        <v>1.0717762159308419</v>
      </c>
      <c r="L179" s="4">
        <f>(usd!L179/usd!L167-1)*100</f>
        <v>92</v>
      </c>
      <c r="M179" s="4" t="e">
        <f>(usd!M179/usd!M167-1)*100</f>
        <v>#N/A</v>
      </c>
      <c r="N179" s="4">
        <f>(usd!N179/usd!N167-1)*100</f>
        <v>4.0703338095856578</v>
      </c>
      <c r="O179" s="4">
        <f>usd!O179</f>
        <v>-1</v>
      </c>
      <c r="P179" s="4"/>
      <c r="Q179" s="4"/>
      <c r="R179" s="4"/>
      <c r="S179" s="4"/>
      <c r="T179" s="4"/>
    </row>
    <row r="180" spans="1:20" x14ac:dyDescent="0.25">
      <c r="A180" t="s">
        <v>234</v>
      </c>
      <c r="B180" s="2">
        <v>34181</v>
      </c>
      <c r="C180" s="4">
        <f>usd!C180</f>
        <v>63.6</v>
      </c>
      <c r="D180" s="4">
        <f>usd!D180</f>
        <v>70.3</v>
      </c>
      <c r="E180" s="4">
        <f>usd!E180</f>
        <v>50.8</v>
      </c>
      <c r="F180" s="4" t="e">
        <f>usd!F180</f>
        <v>#N/A</v>
      </c>
      <c r="G180" s="4">
        <f>(usd!G180/usd!G168-1)*100</f>
        <v>1.0254462590201241</v>
      </c>
      <c r="H180" s="4">
        <f>(usd!H180/usd!H168-1)*100</f>
        <v>4.3092522179974724</v>
      </c>
      <c r="I180" s="4">
        <f>(usd!I180/usd!I168-1)*100</f>
        <v>-8.7117101153956877</v>
      </c>
      <c r="J180" s="4" t="e">
        <f>(usd!J180/usd!J168-1)*100</f>
        <v>#N/A</v>
      </c>
      <c r="K180" s="4">
        <f>(usd!K180/usd!K168-1)*100</f>
        <v>2.9423448549828146</v>
      </c>
      <c r="L180" s="4">
        <f>(usd!L180/usd!L168-1)*100</f>
        <v>53.608247422680421</v>
      </c>
      <c r="M180" s="4" t="e">
        <f>(usd!M180/usd!M168-1)*100</f>
        <v>#N/A</v>
      </c>
      <c r="N180" s="4">
        <f>(usd!N180/usd!N168-1)*100</f>
        <v>9.7350092066287743</v>
      </c>
      <c r="O180" s="4">
        <f>usd!O180</f>
        <v>-1</v>
      </c>
      <c r="P180" s="4"/>
      <c r="Q180" s="4"/>
      <c r="R180" s="4"/>
      <c r="S180" s="4"/>
      <c r="T180" s="4"/>
    </row>
    <row r="181" spans="1:20" x14ac:dyDescent="0.25">
      <c r="A181" t="s">
        <v>235</v>
      </c>
      <c r="B181" s="2">
        <v>34212</v>
      </c>
      <c r="C181" s="4">
        <f>usd!C181</f>
        <v>63.1</v>
      </c>
      <c r="D181" s="4">
        <f>usd!D181</f>
        <v>68.099999999999994</v>
      </c>
      <c r="E181" s="4">
        <f>usd!E181</f>
        <v>49.3</v>
      </c>
      <c r="F181" s="4" t="e">
        <f>usd!F181</f>
        <v>#N/A</v>
      </c>
      <c r="G181" s="4">
        <f>(usd!G181/usd!G169-1)*100</f>
        <v>0.8594064724049888</v>
      </c>
      <c r="H181" s="4">
        <f>(usd!H181/usd!H169-1)*100</f>
        <v>3.2745591939546514</v>
      </c>
      <c r="I181" s="4">
        <f>(usd!I181/usd!I169-1)*100</f>
        <v>-5.0442928885147564</v>
      </c>
      <c r="J181" s="4" t="e">
        <f>(usd!J181/usd!J169-1)*100</f>
        <v>#N/A</v>
      </c>
      <c r="K181" s="4">
        <f>(usd!K181/usd!K169-1)*100</f>
        <v>4.9549897253486463</v>
      </c>
      <c r="L181" s="4">
        <f>(usd!L181/usd!L169-1)*100</f>
        <v>82.758620689655189</v>
      </c>
      <c r="M181" s="4" t="e">
        <f>(usd!M181/usd!M169-1)*100</f>
        <v>#N/A</v>
      </c>
      <c r="N181" s="4">
        <f>(usd!N181/usd!N169-1)*100</f>
        <v>5.173048306318706</v>
      </c>
      <c r="O181" s="4">
        <f>usd!O181</f>
        <v>-1</v>
      </c>
      <c r="P181" s="4"/>
      <c r="Q181" s="4"/>
      <c r="R181" s="4"/>
      <c r="S181" s="4"/>
      <c r="T181" s="4"/>
    </row>
    <row r="182" spans="1:20" x14ac:dyDescent="0.25">
      <c r="A182" t="s">
        <v>236</v>
      </c>
      <c r="B182" s="2">
        <v>34242</v>
      </c>
      <c r="C182" s="4">
        <f>usd!C182</f>
        <v>62.5</v>
      </c>
      <c r="D182" s="4">
        <f>usd!D182</f>
        <v>66.900000000000006</v>
      </c>
      <c r="E182" s="4">
        <f>usd!E182</f>
        <v>48.6</v>
      </c>
      <c r="F182" s="4" t="e">
        <f>usd!F182</f>
        <v>#N/A</v>
      </c>
      <c r="G182" s="4">
        <f>(usd!G182/usd!G170-1)*100</f>
        <v>2.3143424195194218</v>
      </c>
      <c r="H182" s="4">
        <f>(usd!H182/usd!H170-1)*100</f>
        <v>4.0302267002518821</v>
      </c>
      <c r="I182" s="4">
        <f>(usd!I182/usd!I170-1)*100</f>
        <v>-0.36719918246218564</v>
      </c>
      <c r="J182" s="4" t="e">
        <f>(usd!J182/usd!J170-1)*100</f>
        <v>#N/A</v>
      </c>
      <c r="K182" s="4">
        <f>(usd!K182/usd!K170-1)*100</f>
        <v>6.9003549483483084</v>
      </c>
      <c r="L182" s="4">
        <f>(usd!L182/usd!L170-1)*100</f>
        <v>50.526315789473685</v>
      </c>
      <c r="M182" s="4" t="e">
        <f>(usd!M182/usd!M170-1)*100</f>
        <v>#N/A</v>
      </c>
      <c r="N182" s="4">
        <f>(usd!N182/usd!N170-1)*100</f>
        <v>-3.7878787878787845</v>
      </c>
      <c r="O182" s="4">
        <f>usd!O182</f>
        <v>-1</v>
      </c>
      <c r="P182" s="4"/>
      <c r="Q182" s="4"/>
      <c r="R182" s="4"/>
      <c r="S182" s="4"/>
      <c r="T182" s="4"/>
    </row>
    <row r="183" spans="1:20" x14ac:dyDescent="0.25">
      <c r="A183" t="s">
        <v>237</v>
      </c>
      <c r="B183" s="2">
        <v>34273</v>
      </c>
      <c r="C183" s="4">
        <f>usd!C183</f>
        <v>64.400000000000006</v>
      </c>
      <c r="D183" s="4">
        <f>usd!D183</f>
        <v>69.5</v>
      </c>
      <c r="E183" s="4">
        <f>usd!E183</f>
        <v>52.1</v>
      </c>
      <c r="F183" s="4" t="e">
        <f>usd!F183</f>
        <v>#N/A</v>
      </c>
      <c r="G183" s="4">
        <f>(usd!G183/usd!G171-1)*100</f>
        <v>2.9379344476188285</v>
      </c>
      <c r="H183" s="4">
        <f>(usd!H183/usd!H171-1)*100</f>
        <v>4.3969849246231263</v>
      </c>
      <c r="I183" s="4">
        <f>(usd!I183/usd!I171-1)*100</f>
        <v>2.1677843492448057</v>
      </c>
      <c r="J183" s="4" t="e">
        <f>(usd!J183/usd!J171-1)*100</f>
        <v>#N/A</v>
      </c>
      <c r="K183" s="4">
        <f>(usd!K183/usd!K171-1)*100</f>
        <v>8.7341943222035479</v>
      </c>
      <c r="L183" s="4">
        <f>(usd!L183/usd!L171-1)*100</f>
        <v>45.918367346938773</v>
      </c>
      <c r="M183" s="4" t="e">
        <f>(usd!M183/usd!M171-1)*100</f>
        <v>#N/A</v>
      </c>
      <c r="N183" s="4">
        <f>(usd!N183/usd!N171-1)*100</f>
        <v>9.0262365852917128</v>
      </c>
      <c r="O183" s="4">
        <f>usd!O183</f>
        <v>-1</v>
      </c>
      <c r="P183" s="4"/>
      <c r="Q183" s="4"/>
      <c r="R183" s="4"/>
      <c r="S183" s="4"/>
      <c r="T183" s="4"/>
    </row>
    <row r="184" spans="1:20" x14ac:dyDescent="0.25">
      <c r="A184" t="s">
        <v>238</v>
      </c>
      <c r="B184" s="2">
        <v>34303</v>
      </c>
      <c r="C184" s="4">
        <f>usd!C184</f>
        <v>66</v>
      </c>
      <c r="D184" s="4">
        <f>usd!D184</f>
        <v>69.2</v>
      </c>
      <c r="E184" s="4">
        <f>usd!E184</f>
        <v>55</v>
      </c>
      <c r="F184" s="4" t="e">
        <f>usd!F184</f>
        <v>#N/A</v>
      </c>
      <c r="G184" s="4">
        <f>(usd!G184/usd!G172-1)*100</f>
        <v>3.4781433382516935</v>
      </c>
      <c r="H184" s="4">
        <f>(usd!H184/usd!H172-1)*100</f>
        <v>4.2606516290726759</v>
      </c>
      <c r="I184" s="4">
        <f>(usd!I184/usd!I172-1)*100</f>
        <v>7.6413552949488706</v>
      </c>
      <c r="J184" s="4" t="e">
        <f>(usd!J184/usd!J172-1)*100</f>
        <v>#N/A</v>
      </c>
      <c r="K184" s="4">
        <f>(usd!K184/usd!K172-1)*100</f>
        <v>9.5292808309926471</v>
      </c>
      <c r="L184" s="4">
        <f>(usd!L184/usd!L172-1)*100</f>
        <v>30.701754385964918</v>
      </c>
      <c r="M184" s="4" t="e">
        <f>(usd!M184/usd!M172-1)*100</f>
        <v>#N/A</v>
      </c>
      <c r="N184" s="4">
        <f>(usd!N184/usd!N172-1)*100</f>
        <v>2.8305212020903303</v>
      </c>
      <c r="O184" s="4">
        <f>usd!O184</f>
        <v>-1</v>
      </c>
      <c r="P184" s="4"/>
      <c r="Q184" s="4"/>
      <c r="R184" s="4"/>
      <c r="S184" s="4"/>
      <c r="T184" s="4"/>
    </row>
    <row r="185" spans="1:20" x14ac:dyDescent="0.25">
      <c r="A185" t="s">
        <v>239</v>
      </c>
      <c r="B185" s="2">
        <v>34334</v>
      </c>
      <c r="C185" s="4">
        <f>usd!C185</f>
        <v>69.900000000000006</v>
      </c>
      <c r="D185" s="4">
        <f>usd!D185</f>
        <v>74.8</v>
      </c>
      <c r="E185" s="4">
        <f>usd!E185</f>
        <v>59.6</v>
      </c>
      <c r="F185" s="4" t="e">
        <f>usd!F185</f>
        <v>#N/A</v>
      </c>
      <c r="G185" s="4">
        <f>(usd!G185/usd!G173-1)*100</f>
        <v>3.8955040611024172</v>
      </c>
      <c r="H185" s="4">
        <f>(usd!H185/usd!H173-1)*100</f>
        <v>3.8653366583541127</v>
      </c>
      <c r="I185" s="4">
        <f>(usd!I185/usd!I173-1)*100</f>
        <v>5.8177235633097846</v>
      </c>
      <c r="J185" s="4" t="e">
        <f>(usd!J185/usd!J173-1)*100</f>
        <v>#N/A</v>
      </c>
      <c r="K185" s="4">
        <f>(usd!K185/usd!K173-1)*100</f>
        <v>10.876630309449165</v>
      </c>
      <c r="L185" s="4">
        <f>(usd!L185/usd!L173-1)*100</f>
        <v>29.357798165137616</v>
      </c>
      <c r="M185" s="4" t="e">
        <f>(usd!M185/usd!M173-1)*100</f>
        <v>#N/A</v>
      </c>
      <c r="N185" s="4">
        <f>(usd!N185/usd!N173-1)*100</f>
        <v>5.761823823855039</v>
      </c>
      <c r="O185" s="4">
        <f>usd!O185</f>
        <v>-1</v>
      </c>
      <c r="P185" s="4"/>
      <c r="Q185" s="4"/>
      <c r="R185" s="4"/>
      <c r="S185" s="4"/>
      <c r="T185" s="4"/>
    </row>
    <row r="186" spans="1:20" x14ac:dyDescent="0.25">
      <c r="A186" t="s">
        <v>240</v>
      </c>
      <c r="B186" s="2">
        <v>34365</v>
      </c>
      <c r="C186" s="4">
        <f>usd!C186</f>
        <v>60.5</v>
      </c>
      <c r="D186" s="4">
        <f>usd!D186</f>
        <v>63.7</v>
      </c>
      <c r="E186" s="4">
        <f>usd!E186</f>
        <v>52.7</v>
      </c>
      <c r="F186" s="4" t="e">
        <f>usd!F186</f>
        <v>#N/A</v>
      </c>
      <c r="G186" s="4">
        <f>(usd!G186/usd!G174-1)*100</f>
        <v>4.1351566977178011</v>
      </c>
      <c r="H186" s="4">
        <f>(usd!H186/usd!H174-1)*100</f>
        <v>3.9702233250620278</v>
      </c>
      <c r="I186" s="4">
        <f>(usd!I186/usd!I174-1)*100</f>
        <v>3.8103307199935044</v>
      </c>
      <c r="J186" s="4" t="e">
        <f>(usd!J186/usd!J174-1)*100</f>
        <v>#N/A</v>
      </c>
      <c r="K186" s="4">
        <f>(usd!K186/usd!K174-1)*100</f>
        <v>10.988356985389647</v>
      </c>
      <c r="L186" s="4">
        <f>(usd!L186/usd!L174-1)*100</f>
        <v>19.696969696969703</v>
      </c>
      <c r="M186" s="4" t="e">
        <f>(usd!M186/usd!M174-1)*100</f>
        <v>#N/A</v>
      </c>
      <c r="N186" s="4">
        <f>(usd!N186/usd!N174-1)*100</f>
        <v>-0.20751574013947449</v>
      </c>
      <c r="O186" s="4">
        <f>usd!O186</f>
        <v>-1</v>
      </c>
      <c r="P186" s="4"/>
      <c r="Q186" s="4"/>
      <c r="R186" s="4"/>
      <c r="S186" s="4"/>
      <c r="T186" s="4"/>
    </row>
    <row r="187" spans="1:20" x14ac:dyDescent="0.25">
      <c r="A187" t="s">
        <v>241</v>
      </c>
      <c r="B187" s="2">
        <v>34393</v>
      </c>
      <c r="C187" s="4">
        <f>usd!C187</f>
        <v>61.3</v>
      </c>
      <c r="D187" s="4">
        <f>usd!D187</f>
        <v>64.900000000000006</v>
      </c>
      <c r="E187" s="4">
        <f>usd!E187</f>
        <v>52.7</v>
      </c>
      <c r="F187" s="4" t="e">
        <f>usd!F187</f>
        <v>#N/A</v>
      </c>
      <c r="G187" s="4">
        <f>(usd!G187/usd!G175-1)*100</f>
        <v>4.7639398097123253</v>
      </c>
      <c r="H187" s="4">
        <f>(usd!H187/usd!H175-1)*100</f>
        <v>3.3333333333333215</v>
      </c>
      <c r="I187" s="4">
        <f>(usd!I187/usd!I175-1)*100</f>
        <v>5.4961223676547322</v>
      </c>
      <c r="J187" s="4" t="e">
        <f>(usd!J187/usd!J175-1)*100</f>
        <v>#N/A</v>
      </c>
      <c r="K187" s="4">
        <f>(usd!K187/usd!K175-1)*100</f>
        <v>12.197507958929821</v>
      </c>
      <c r="L187" s="4">
        <f>(usd!L187/usd!L175-1)*100</f>
        <v>32.394366197183103</v>
      </c>
      <c r="M187" s="4" t="e">
        <f>(usd!M187/usd!M175-1)*100</f>
        <v>#N/A</v>
      </c>
      <c r="N187" s="4">
        <f>(usd!N187/usd!N175-1)*100</f>
        <v>2.020202020202011</v>
      </c>
      <c r="O187" s="4">
        <f>usd!O187</f>
        <v>-1</v>
      </c>
      <c r="P187" s="4"/>
      <c r="Q187" s="4"/>
      <c r="R187" s="4"/>
      <c r="S187" s="4"/>
      <c r="T187" s="4"/>
    </row>
    <row r="188" spans="1:20" x14ac:dyDescent="0.25">
      <c r="A188" t="s">
        <v>242</v>
      </c>
      <c r="B188" s="2">
        <v>34424</v>
      </c>
      <c r="C188" s="4">
        <f>usd!C188</f>
        <v>58.9</v>
      </c>
      <c r="D188" s="4">
        <f>usd!D188</f>
        <v>60.9</v>
      </c>
      <c r="E188" s="4">
        <f>usd!E188</f>
        <v>52.7</v>
      </c>
      <c r="F188" s="4" t="e">
        <f>usd!F188</f>
        <v>#N/A</v>
      </c>
      <c r="G188" s="4">
        <f>(usd!G188/usd!G176-1)*100</f>
        <v>4.8703558199573393</v>
      </c>
      <c r="H188" s="4">
        <f>(usd!H188/usd!H176-1)*100</f>
        <v>3.8271604938271642</v>
      </c>
      <c r="I188" s="4">
        <f>(usd!I188/usd!I176-1)*100</f>
        <v>7.2820740190410183</v>
      </c>
      <c r="J188" s="4" t="e">
        <f>(usd!J188/usd!J176-1)*100</f>
        <v>#N/A</v>
      </c>
      <c r="K188" s="4">
        <f>(usd!K188/usd!K176-1)*100</f>
        <v>11.818923327895604</v>
      </c>
      <c r="L188" s="4">
        <f>(usd!L188/usd!L176-1)*100</f>
        <v>3.7313432835820892</v>
      </c>
      <c r="M188" s="4" t="e">
        <f>(usd!M188/usd!M176-1)*100</f>
        <v>#N/A</v>
      </c>
      <c r="N188" s="4">
        <f>(usd!N188/usd!N176-1)*100</f>
        <v>0.88336577331935562</v>
      </c>
      <c r="O188" s="4">
        <f>usd!O188</f>
        <v>-1</v>
      </c>
      <c r="P188" s="4"/>
      <c r="Q188" s="4"/>
      <c r="R188" s="4"/>
      <c r="S188" s="4"/>
      <c r="T188" s="4"/>
    </row>
    <row r="189" spans="1:20" x14ac:dyDescent="0.25">
      <c r="A189" t="s">
        <v>243</v>
      </c>
      <c r="B189" s="2">
        <v>34454</v>
      </c>
      <c r="C189" s="4">
        <f>usd!C189</f>
        <v>61</v>
      </c>
      <c r="D189" s="4">
        <f>usd!D189</f>
        <v>63.2</v>
      </c>
      <c r="E189" s="4">
        <f>usd!E189</f>
        <v>54</v>
      </c>
      <c r="F189" s="4" t="e">
        <f>usd!F189</f>
        <v>#N/A</v>
      </c>
      <c r="G189" s="4">
        <f>(usd!G189/usd!G177-1)*100</f>
        <v>4.952666562227237</v>
      </c>
      <c r="H189" s="4">
        <f>(usd!H189/usd!H177-1)*100</f>
        <v>3.936039360393595</v>
      </c>
      <c r="I189" s="4">
        <f>(usd!I189/usd!I177-1)*100</f>
        <v>8.8575191987474433</v>
      </c>
      <c r="J189" s="4" t="e">
        <f>(usd!J189/usd!J177-1)*100</f>
        <v>#N/A</v>
      </c>
      <c r="K189" s="4">
        <f>(usd!K189/usd!K177-1)*100</f>
        <v>11.186049827358557</v>
      </c>
      <c r="L189" s="4">
        <f>(usd!L189/usd!L177-1)*100</f>
        <v>25.203252032520318</v>
      </c>
      <c r="M189" s="4" t="e">
        <f>(usd!M189/usd!M177-1)*100</f>
        <v>#N/A</v>
      </c>
      <c r="N189" s="4">
        <f>(usd!N189/usd!N177-1)*100</f>
        <v>9.0767563607503163</v>
      </c>
      <c r="O189" s="4">
        <f>usd!O189</f>
        <v>-1</v>
      </c>
      <c r="P189" s="4"/>
      <c r="Q189" s="4"/>
      <c r="R189" s="4"/>
      <c r="S189" s="4"/>
      <c r="T189" s="4"/>
    </row>
    <row r="190" spans="1:20" x14ac:dyDescent="0.25">
      <c r="A190" t="s">
        <v>244</v>
      </c>
      <c r="B190" s="2">
        <v>34485</v>
      </c>
      <c r="C190" s="4">
        <f>usd!C190</f>
        <v>58.6</v>
      </c>
      <c r="D190" s="4">
        <f>usd!D190</f>
        <v>59.2</v>
      </c>
      <c r="E190" s="4">
        <f>usd!E190</f>
        <v>54.1</v>
      </c>
      <c r="F190" s="4" t="e">
        <f>usd!F190</f>
        <v>#N/A</v>
      </c>
      <c r="G190" s="4">
        <f>(usd!G190/usd!G178-1)*100</f>
        <v>4.9719442678179071</v>
      </c>
      <c r="H190" s="4">
        <f>(usd!H190/usd!H178-1)*100</f>
        <v>3.3047735618114915</v>
      </c>
      <c r="I190" s="4">
        <f>(usd!I190/usd!I178-1)*100</f>
        <v>14.836414272391618</v>
      </c>
      <c r="J190" s="4" t="e">
        <f>(usd!J190/usd!J178-1)*100</f>
        <v>#N/A</v>
      </c>
      <c r="K190" s="4">
        <f>(usd!K190/usd!K178-1)*100</f>
        <v>10.933745385447269</v>
      </c>
      <c r="L190" s="4">
        <f>(usd!L190/usd!L178-1)*100</f>
        <v>0</v>
      </c>
      <c r="M190" s="4" t="e">
        <f>(usd!M190/usd!M178-1)*100</f>
        <v>#N/A</v>
      </c>
      <c r="N190" s="4">
        <f>(usd!N190/usd!N178-1)*100</f>
        <v>5.627026461667195</v>
      </c>
      <c r="O190" s="4">
        <f>usd!O190</f>
        <v>-1</v>
      </c>
      <c r="P190" s="4"/>
      <c r="Q190" s="4"/>
      <c r="R190" s="4"/>
      <c r="S190" s="4"/>
      <c r="T190" s="4"/>
    </row>
    <row r="191" spans="1:20" x14ac:dyDescent="0.25">
      <c r="A191" t="s">
        <v>245</v>
      </c>
      <c r="B191" s="2">
        <v>34515</v>
      </c>
      <c r="C191" s="4">
        <f>usd!C191</f>
        <v>58.1</v>
      </c>
      <c r="D191" s="4">
        <f>usd!D191</f>
        <v>60.5</v>
      </c>
      <c r="E191" s="4">
        <f>usd!E191</f>
        <v>56.3</v>
      </c>
      <c r="F191" s="4" t="e">
        <f>usd!F191</f>
        <v>#N/A</v>
      </c>
      <c r="G191" s="4">
        <f>(usd!G191/usd!G179-1)*100</f>
        <v>4.9510119748505943</v>
      </c>
      <c r="H191" s="4">
        <f>(usd!H191/usd!H179-1)*100</f>
        <v>3.5409035409035505</v>
      </c>
      <c r="I191" s="4">
        <f>(usd!I191/usd!I179-1)*100</f>
        <v>4.400613243705398</v>
      </c>
      <c r="J191" s="4" t="e">
        <f>(usd!J191/usd!J179-1)*100</f>
        <v>#N/A</v>
      </c>
      <c r="K191" s="4">
        <f>(usd!K191/usd!K179-1)*100</f>
        <v>10.689603809889125</v>
      </c>
      <c r="L191" s="4">
        <f>(usd!L191/usd!L179-1)*100</f>
        <v>6.944444444444442</v>
      </c>
      <c r="M191" s="4" t="e">
        <f>(usd!M191/usd!M179-1)*100</f>
        <v>#N/A</v>
      </c>
      <c r="N191" s="4">
        <f>(usd!N191/usd!N179-1)*100</f>
        <v>12.070391113745927</v>
      </c>
      <c r="O191" s="4">
        <f>usd!O191</f>
        <v>-1</v>
      </c>
      <c r="P191" s="4"/>
      <c r="Q191" s="4"/>
      <c r="R191" s="4"/>
      <c r="S191" s="4"/>
      <c r="T191" s="4"/>
    </row>
    <row r="192" spans="1:20" x14ac:dyDescent="0.25">
      <c r="A192" t="s">
        <v>246</v>
      </c>
      <c r="B192" s="2">
        <v>34546</v>
      </c>
      <c r="C192" s="4">
        <f>usd!C192</f>
        <v>56.1</v>
      </c>
      <c r="D192" s="4">
        <f>usd!D192</f>
        <v>54.1</v>
      </c>
      <c r="E192" s="4">
        <f>usd!E192</f>
        <v>57.8</v>
      </c>
      <c r="F192" s="4" t="e">
        <f>usd!F192</f>
        <v>#N/A</v>
      </c>
      <c r="G192" s="4">
        <f>(usd!G192/usd!G180-1)*100</f>
        <v>4.8120300751879785</v>
      </c>
      <c r="H192" s="4">
        <f>(usd!H192/usd!H180-1)*100</f>
        <v>3.5236938031591558</v>
      </c>
      <c r="I192" s="4">
        <f>(usd!I192/usd!I180-1)*100</f>
        <v>16.180707617840273</v>
      </c>
      <c r="J192" s="4" t="e">
        <f>(usd!J192/usd!J180-1)*100</f>
        <v>#N/A</v>
      </c>
      <c r="K192" s="4">
        <f>(usd!K192/usd!K180-1)*100</f>
        <v>9.3933589659587202</v>
      </c>
      <c r="L192" s="4">
        <f>(usd!L192/usd!L180-1)*100</f>
        <v>-3.3557046979865723</v>
      </c>
      <c r="M192" s="4" t="e">
        <f>(usd!M192/usd!M180-1)*100</f>
        <v>#N/A</v>
      </c>
      <c r="N192" s="4">
        <f>(usd!N192/usd!N180-1)*100</f>
        <v>5.7284599109943768</v>
      </c>
      <c r="O192" s="4">
        <f>usd!O192</f>
        <v>-1</v>
      </c>
      <c r="P192" s="4"/>
      <c r="Q192" s="4"/>
      <c r="R192" s="4"/>
      <c r="S192" s="4"/>
      <c r="T192" s="4"/>
    </row>
    <row r="193" spans="1:20" x14ac:dyDescent="0.25">
      <c r="A193" t="s">
        <v>247</v>
      </c>
      <c r="B193" s="2">
        <v>34577</v>
      </c>
      <c r="C193" s="4">
        <f>usd!C193</f>
        <v>53</v>
      </c>
      <c r="D193" s="4">
        <f>usd!D193</f>
        <v>54</v>
      </c>
      <c r="E193" s="4">
        <f>usd!E193</f>
        <v>49.1</v>
      </c>
      <c r="F193" s="4" t="e">
        <f>usd!F193</f>
        <v>#N/A</v>
      </c>
      <c r="G193" s="4">
        <f>(usd!G193/usd!G181-1)*100</f>
        <v>5.4386899214485362</v>
      </c>
      <c r="H193" s="4">
        <f>(usd!H193/usd!H181-1)*100</f>
        <v>3.9024390243902474</v>
      </c>
      <c r="I193" s="4">
        <f>(usd!I193/usd!I181-1)*100</f>
        <v>9.2899700887688184</v>
      </c>
      <c r="J193" s="4" t="e">
        <f>(usd!J193/usd!J181-1)*100</f>
        <v>#N/A</v>
      </c>
      <c r="K193" s="4">
        <f>(usd!K193/usd!K181-1)*100</f>
        <v>8.2552486056062016</v>
      </c>
      <c r="L193" s="4">
        <f>(usd!L193/usd!L181-1)*100</f>
        <v>-16.981132075471695</v>
      </c>
      <c r="M193" s="4" t="e">
        <f>(usd!M193/usd!M181-1)*100</f>
        <v>#N/A</v>
      </c>
      <c r="N193" s="4">
        <f>(usd!N193/usd!N181-1)*100</f>
        <v>25.516506922257733</v>
      </c>
      <c r="O193" s="4">
        <f>usd!O193</f>
        <v>-1</v>
      </c>
      <c r="P193" s="4"/>
      <c r="Q193" s="4"/>
      <c r="R193" s="4"/>
      <c r="S193" s="4"/>
      <c r="T193" s="4"/>
    </row>
    <row r="194" spans="1:20" x14ac:dyDescent="0.25">
      <c r="A194" t="s">
        <v>248</v>
      </c>
      <c r="B194" s="2">
        <v>34607</v>
      </c>
      <c r="C194" s="4">
        <f>usd!C194</f>
        <v>50</v>
      </c>
      <c r="D194" s="4">
        <f>usd!D194</f>
        <v>47.2</v>
      </c>
      <c r="E194" s="4">
        <f>usd!E194</f>
        <v>46.8</v>
      </c>
      <c r="F194" s="4" t="e">
        <f>usd!F194</f>
        <v>#N/A</v>
      </c>
      <c r="G194" s="4">
        <f>(usd!G194/usd!G182-1)*100</f>
        <v>4.4900106304864851</v>
      </c>
      <c r="H194" s="4">
        <f>(usd!H194/usd!H182-1)*100</f>
        <v>3.6319612590799188</v>
      </c>
      <c r="I194" s="4">
        <f>(usd!I194/usd!I182-1)*100</f>
        <v>5.5236516831143945</v>
      </c>
      <c r="J194" s="4" t="e">
        <f>(usd!J194/usd!J182-1)*100</f>
        <v>#N/A</v>
      </c>
      <c r="K194" s="4">
        <f>(usd!K194/usd!K182-1)*100</f>
        <v>6.4578777455181813</v>
      </c>
      <c r="L194" s="4">
        <f>(usd!L194/usd!L182-1)*100</f>
        <v>-0.69930069930069783</v>
      </c>
      <c r="M194" s="4" t="e">
        <f>(usd!M194/usd!M182-1)*100</f>
        <v>#N/A</v>
      </c>
      <c r="N194" s="4">
        <f>(usd!N194/usd!N182-1)*100</f>
        <v>-3.3626307733577443</v>
      </c>
      <c r="O194" s="4">
        <f>usd!O194</f>
        <v>-1</v>
      </c>
      <c r="P194" s="4"/>
      <c r="Q194" s="4"/>
      <c r="R194" s="4"/>
      <c r="S194" s="4"/>
      <c r="T194" s="4"/>
    </row>
    <row r="195" spans="1:20" x14ac:dyDescent="0.25">
      <c r="A195" t="s">
        <v>249</v>
      </c>
      <c r="B195" s="2">
        <v>34638</v>
      </c>
      <c r="C195" s="4">
        <f>usd!C195</f>
        <v>50.8</v>
      </c>
      <c r="D195" s="4">
        <f>usd!D195</f>
        <v>52.9</v>
      </c>
      <c r="E195" s="4">
        <f>usd!E195</f>
        <v>45.6</v>
      </c>
      <c r="F195" s="4" t="e">
        <f>usd!F195</f>
        <v>#N/A</v>
      </c>
      <c r="G195" s="4">
        <f>(usd!G195/usd!G183-1)*100</f>
        <v>4.4931051814943501</v>
      </c>
      <c r="H195" s="4">
        <f>(usd!H195/usd!H183-1)*100</f>
        <v>2.8880866425992746</v>
      </c>
      <c r="I195" s="4">
        <f>(usd!I195/usd!I183-1)*100</f>
        <v>8.0908599877882903</v>
      </c>
      <c r="J195" s="4" t="e">
        <f>(usd!J195/usd!J183-1)*100</f>
        <v>#N/A</v>
      </c>
      <c r="K195" s="4">
        <f>(usd!K195/usd!K183-1)*100</f>
        <v>5.4636976963680084</v>
      </c>
      <c r="L195" s="4">
        <f>(usd!L195/usd!L183-1)*100</f>
        <v>-6.9930069930069898</v>
      </c>
      <c r="M195" s="4" t="e">
        <f>(usd!M195/usd!M183-1)*100</f>
        <v>#N/A</v>
      </c>
      <c r="N195" s="4">
        <f>(usd!N195/usd!N183-1)*100</f>
        <v>4.2970274942836451</v>
      </c>
      <c r="O195" s="4">
        <f>usd!O195</f>
        <v>-1</v>
      </c>
      <c r="P195" s="4"/>
      <c r="Q195" s="4"/>
      <c r="R195" s="4"/>
      <c r="S195" s="4"/>
      <c r="T195" s="4"/>
    </row>
    <row r="196" spans="1:20" x14ac:dyDescent="0.25">
      <c r="A196" t="s">
        <v>250</v>
      </c>
      <c r="B196" s="2">
        <v>34668</v>
      </c>
      <c r="C196" s="4">
        <f>usd!C196</f>
        <v>50.3</v>
      </c>
      <c r="D196" s="4">
        <f>usd!D196</f>
        <v>52</v>
      </c>
      <c r="E196" s="4">
        <f>usd!E196</f>
        <v>45.7</v>
      </c>
      <c r="F196" s="4" t="e">
        <f>usd!F196</f>
        <v>#N/A</v>
      </c>
      <c r="G196" s="4">
        <f>(usd!G196/usd!G184-1)*100</f>
        <v>4.4714871940002787</v>
      </c>
      <c r="H196" s="4">
        <f>(usd!H196/usd!H184-1)*100</f>
        <v>3.0048076923076872</v>
      </c>
      <c r="I196" s="4">
        <f>(usd!I196/usd!I184-1)*100</f>
        <v>7.8033428665197579</v>
      </c>
      <c r="J196" s="4" t="e">
        <f>(usd!J196/usd!J184-1)*100</f>
        <v>#N/A</v>
      </c>
      <c r="K196" s="4">
        <f>(usd!K196/usd!K184-1)*100</f>
        <v>5.5086640202679726</v>
      </c>
      <c r="L196" s="4">
        <f>(usd!L196/usd!L184-1)*100</f>
        <v>-5.3691275167785264</v>
      </c>
      <c r="M196" s="4" t="e">
        <f>(usd!M196/usd!M184-1)*100</f>
        <v>#N/A</v>
      </c>
      <c r="N196" s="4">
        <f>(usd!N196/usd!N184-1)*100</f>
        <v>11.35767511177348</v>
      </c>
      <c r="O196" s="4">
        <f>usd!O196</f>
        <v>-1</v>
      </c>
      <c r="P196" s="4"/>
      <c r="Q196" s="4"/>
      <c r="R196" s="4"/>
      <c r="S196" s="4"/>
      <c r="T196" s="4"/>
    </row>
    <row r="197" spans="1:20" x14ac:dyDescent="0.25">
      <c r="A197" t="s">
        <v>251</v>
      </c>
      <c r="B197" s="2">
        <v>34699</v>
      </c>
      <c r="C197" s="4">
        <f>usd!C197</f>
        <v>50.6</v>
      </c>
      <c r="D197" s="4">
        <f>usd!D197</f>
        <v>52.8</v>
      </c>
      <c r="E197" s="4">
        <f>usd!E197</f>
        <v>47.3</v>
      </c>
      <c r="F197" s="4" t="e">
        <f>usd!F197</f>
        <v>#N/A</v>
      </c>
      <c r="G197" s="4">
        <f>(usd!G197/usd!G185-1)*100</f>
        <v>4.2070109620826912</v>
      </c>
      <c r="H197" s="4">
        <f>(usd!H197/usd!H185-1)*100</f>
        <v>3.3613445378151141</v>
      </c>
      <c r="I197" s="4">
        <f>(usd!I197/usd!I185-1)*100</f>
        <v>10.665063361391191</v>
      </c>
      <c r="J197" s="4" t="e">
        <f>(usd!J197/usd!J185-1)*100</f>
        <v>#N/A</v>
      </c>
      <c r="K197" s="4">
        <f>(usd!K197/usd!K185-1)*100</f>
        <v>5.0957818250448206</v>
      </c>
      <c r="L197" s="4">
        <f>(usd!L197/usd!L185-1)*100</f>
        <v>-4.9645390070921946</v>
      </c>
      <c r="M197" s="4" t="e">
        <f>(usd!M197/usd!M185-1)*100</f>
        <v>#N/A</v>
      </c>
      <c r="N197" s="4">
        <f>(usd!N197/usd!N185-1)*100</f>
        <v>14.76026185421091</v>
      </c>
      <c r="O197" s="4">
        <f>usd!O197</f>
        <v>-1</v>
      </c>
      <c r="P197" s="4"/>
      <c r="Q197" s="4"/>
      <c r="R197" s="4"/>
      <c r="S197" s="4"/>
      <c r="T197" s="4"/>
    </row>
    <row r="198" spans="1:20" x14ac:dyDescent="0.25">
      <c r="A198" t="s">
        <v>252</v>
      </c>
      <c r="B198" s="2">
        <v>34730</v>
      </c>
      <c r="C198" s="4">
        <f>usd!C198</f>
        <v>50.3</v>
      </c>
      <c r="D198" s="4">
        <f>usd!D198</f>
        <v>51.8</v>
      </c>
      <c r="E198" s="4">
        <f>usd!E198</f>
        <v>45.9</v>
      </c>
      <c r="F198" s="4" t="e">
        <f>usd!F198</f>
        <v>#N/A</v>
      </c>
      <c r="G198" s="4">
        <f>(usd!G198/usd!G186-1)*100</f>
        <v>3.9925328844431451</v>
      </c>
      <c r="H198" s="4">
        <f>(usd!H198/usd!H186-1)*100</f>
        <v>2.7446300715990191</v>
      </c>
      <c r="I198" s="4">
        <f>(usd!I198/usd!I186-1)*100</f>
        <v>8.455617233225432</v>
      </c>
      <c r="J198" s="4" t="e">
        <f>(usd!J198/usd!J186-1)*100</f>
        <v>#N/A</v>
      </c>
      <c r="K198" s="4">
        <f>(usd!K198/usd!K186-1)*100</f>
        <v>2.7828756570599911</v>
      </c>
      <c r="L198" s="4">
        <f>(usd!L198/usd!L186-1)*100</f>
        <v>-9.4936708860759449</v>
      </c>
      <c r="M198" s="4" t="e">
        <f>(usd!M198/usd!M186-1)*100</f>
        <v>#N/A</v>
      </c>
      <c r="N198" s="4">
        <f>(usd!N198/usd!N186-1)*100</f>
        <v>9.1157290178381913</v>
      </c>
      <c r="O198" s="4">
        <f>usd!O198</f>
        <v>-1</v>
      </c>
      <c r="P198" s="4"/>
      <c r="Q198" s="4"/>
      <c r="R198" s="4"/>
      <c r="S198" s="4"/>
      <c r="T198" s="4"/>
    </row>
    <row r="199" spans="1:20" x14ac:dyDescent="0.25">
      <c r="A199" t="s">
        <v>253</v>
      </c>
      <c r="B199" s="2">
        <v>34758</v>
      </c>
      <c r="C199" s="4">
        <f>usd!C199</f>
        <v>49.9</v>
      </c>
      <c r="D199" s="4">
        <f>usd!D199</f>
        <v>51.8</v>
      </c>
      <c r="E199" s="4">
        <f>usd!E199</f>
        <v>44.8</v>
      </c>
      <c r="F199" s="4" t="e">
        <f>usd!F199</f>
        <v>#N/A</v>
      </c>
      <c r="G199" s="4">
        <f>(usd!G199/usd!G187-1)*100</f>
        <v>3.588681108701719</v>
      </c>
      <c r="H199" s="4">
        <f>(usd!H199/usd!H187-1)*100</f>
        <v>3.2258064516129226</v>
      </c>
      <c r="I199" s="4">
        <f>(usd!I199/usd!I187-1)*100</f>
        <v>3.7499999999999867</v>
      </c>
      <c r="J199" s="4" t="e">
        <f>(usd!J199/usd!J187-1)*100</f>
        <v>#N/A</v>
      </c>
      <c r="K199" s="4">
        <f>(usd!K199/usd!K187-1)*100</f>
        <v>2.7247239572763426</v>
      </c>
      <c r="L199" s="4">
        <f>(usd!L199/usd!L187-1)*100</f>
        <v>-27.659574468085101</v>
      </c>
      <c r="M199" s="4" t="e">
        <f>(usd!M199/usd!M187-1)*100</f>
        <v>#N/A</v>
      </c>
      <c r="N199" s="4">
        <f>(usd!N199/usd!N187-1)*100</f>
        <v>14.941360207449318</v>
      </c>
      <c r="O199" s="4">
        <f>usd!O199</f>
        <v>-1</v>
      </c>
      <c r="P199" s="4"/>
      <c r="Q199" s="4"/>
      <c r="R199" s="4"/>
      <c r="S199" s="4"/>
      <c r="T199" s="4"/>
    </row>
    <row r="200" spans="1:20" x14ac:dyDescent="0.25">
      <c r="A200" t="s">
        <v>254</v>
      </c>
      <c r="B200" s="2">
        <v>34789</v>
      </c>
      <c r="C200" s="4">
        <f>usd!C200</f>
        <v>47.8</v>
      </c>
      <c r="D200" s="4">
        <f>usd!D200</f>
        <v>49.1</v>
      </c>
      <c r="E200" s="4">
        <f>usd!E200</f>
        <v>44</v>
      </c>
      <c r="F200" s="4" t="e">
        <f>usd!F200</f>
        <v>#N/A</v>
      </c>
      <c r="G200" s="4">
        <f>(usd!G200/usd!G188-1)*100</f>
        <v>3.6541116783868066</v>
      </c>
      <c r="H200" s="4">
        <f>(usd!H200/usd!H188-1)*100</f>
        <v>3.0915576694411362</v>
      </c>
      <c r="I200" s="4">
        <f>(usd!I200/usd!I188-1)*100</f>
        <v>3.0197088078098178</v>
      </c>
      <c r="J200" s="4" t="e">
        <f>(usd!J200/usd!J188-1)*100</f>
        <v>#N/A</v>
      </c>
      <c r="K200" s="4">
        <f>(usd!K200/usd!K188-1)*100</f>
        <v>2.394833265064511</v>
      </c>
      <c r="L200" s="4">
        <f>(usd!L200/usd!L188-1)*100</f>
        <v>7.9136690647481966</v>
      </c>
      <c r="M200" s="4" t="e">
        <f>(usd!M200/usd!M188-1)*100</f>
        <v>#N/A</v>
      </c>
      <c r="N200" s="4">
        <f>(usd!N200/usd!N188-1)*100</f>
        <v>17.254378153754814</v>
      </c>
      <c r="O200" s="4">
        <f>usd!O200</f>
        <v>-1</v>
      </c>
      <c r="P200" s="4"/>
      <c r="Q200" s="4"/>
      <c r="R200" s="4"/>
      <c r="S200" s="4"/>
      <c r="T200" s="4"/>
    </row>
    <row r="201" spans="1:20" x14ac:dyDescent="0.25">
      <c r="A201" t="s">
        <v>255</v>
      </c>
      <c r="B201" s="2">
        <v>34819</v>
      </c>
      <c r="C201" s="4">
        <f>usd!C201</f>
        <v>48.2</v>
      </c>
      <c r="D201" s="4">
        <f>usd!D201</f>
        <v>51.3</v>
      </c>
      <c r="E201" s="4">
        <f>usd!E201</f>
        <v>43.8</v>
      </c>
      <c r="F201" s="4" t="e">
        <f>usd!F201</f>
        <v>#N/A</v>
      </c>
      <c r="G201" s="4">
        <f>(usd!G201/usd!G189-1)*100</f>
        <v>3.4619157284203395</v>
      </c>
      <c r="H201" s="4">
        <f>(usd!H201/usd!H189-1)*100</f>
        <v>2.8402366863905293</v>
      </c>
      <c r="I201" s="4">
        <f>(usd!I201/usd!I189-1)*100</f>
        <v>1.4754229355494086</v>
      </c>
      <c r="J201" s="4" t="e">
        <f>(usd!J201/usd!J189-1)*100</f>
        <v>#N/A</v>
      </c>
      <c r="K201" s="4">
        <f>(usd!K201/usd!K189-1)*100</f>
        <v>1.4785740569351447</v>
      </c>
      <c r="L201" s="4">
        <f>(usd!L201/usd!L189-1)*100</f>
        <v>-1.2987012987012991</v>
      </c>
      <c r="M201" s="4" t="e">
        <f>(usd!M201/usd!M189-1)*100</f>
        <v>#N/A</v>
      </c>
      <c r="N201" s="4">
        <f>(usd!N201/usd!N189-1)*100</f>
        <v>13.217474043601163</v>
      </c>
      <c r="O201" s="4">
        <f>usd!O201</f>
        <v>-1</v>
      </c>
      <c r="P201" s="4"/>
      <c r="Q201" s="4"/>
      <c r="R201" s="4"/>
      <c r="S201" s="4"/>
      <c r="T201" s="4"/>
    </row>
    <row r="202" spans="1:20" x14ac:dyDescent="0.25">
      <c r="A202" t="s">
        <v>256</v>
      </c>
      <c r="B202" s="2">
        <v>34850</v>
      </c>
      <c r="C202" s="4">
        <f>usd!C202</f>
        <v>47.1</v>
      </c>
      <c r="D202" s="4">
        <f>usd!D202</f>
        <v>49.5</v>
      </c>
      <c r="E202" s="4">
        <f>usd!E202</f>
        <v>40.4</v>
      </c>
      <c r="F202" s="4" t="e">
        <f>usd!F202</f>
        <v>#N/A</v>
      </c>
      <c r="G202" s="4">
        <f>(usd!G202/usd!G190-1)*100</f>
        <v>3.4144527098830979</v>
      </c>
      <c r="H202" s="4">
        <f>(usd!H202/usd!H190-1)*100</f>
        <v>3.0805687203791399</v>
      </c>
      <c r="I202" s="4">
        <f>(usd!I202/usd!I190-1)*100</f>
        <v>-3.1360377347995572</v>
      </c>
      <c r="J202" s="4" t="e">
        <f>(usd!J202/usd!J190-1)*100</f>
        <v>#N/A</v>
      </c>
      <c r="K202" s="4">
        <f>(usd!K202/usd!K190-1)*100</f>
        <v>1.1437313054593057</v>
      </c>
      <c r="L202" s="4">
        <f>(usd!L202/usd!L190-1)*100</f>
        <v>-5.4054054054054053</v>
      </c>
      <c r="M202" s="4" t="e">
        <f>(usd!M202/usd!M190-1)*100</f>
        <v>#N/A</v>
      </c>
      <c r="N202" s="4">
        <f>(usd!N202/usd!N190-1)*100</f>
        <v>9.5214519117875938</v>
      </c>
      <c r="O202" s="4">
        <f>usd!O202</f>
        <v>-1</v>
      </c>
      <c r="P202" s="4"/>
      <c r="Q202" s="4"/>
      <c r="R202" s="4"/>
      <c r="S202" s="4"/>
      <c r="T202" s="4"/>
    </row>
    <row r="203" spans="1:20" x14ac:dyDescent="0.25">
      <c r="A203" t="s">
        <v>257</v>
      </c>
      <c r="B203" s="2">
        <v>34880</v>
      </c>
      <c r="C203" s="4">
        <f>usd!C203</f>
        <v>47.8</v>
      </c>
      <c r="D203" s="4">
        <f>usd!D203</f>
        <v>50.7</v>
      </c>
      <c r="E203" s="4">
        <f>usd!E203</f>
        <v>40.200000000000003</v>
      </c>
      <c r="F203" s="4" t="e">
        <f>usd!F203</f>
        <v>#N/A</v>
      </c>
      <c r="G203" s="4">
        <f>(usd!G203/usd!G191-1)*100</f>
        <v>3.1541400734554692</v>
      </c>
      <c r="H203" s="4">
        <f>(usd!H203/usd!H191-1)*100</f>
        <v>3.0660377358490587</v>
      </c>
      <c r="I203" s="4">
        <f>(usd!I203/usd!I191-1)*100</f>
        <v>-1.5108470345037928</v>
      </c>
      <c r="J203" s="4" t="e">
        <f>(usd!J203/usd!J191-1)*100</f>
        <v>#N/A</v>
      </c>
      <c r="K203" s="4">
        <f>(usd!K203/usd!K191-1)*100</f>
        <v>0.86214842151444149</v>
      </c>
      <c r="L203" s="4">
        <f>(usd!L203/usd!L191-1)*100</f>
        <v>-9.0909090909090935</v>
      </c>
      <c r="M203" s="4" t="e">
        <f>(usd!M203/usd!M191-1)*100</f>
        <v>#N/A</v>
      </c>
      <c r="N203" s="4">
        <f>(usd!N203/usd!N191-1)*100</f>
        <v>14.482989030569637</v>
      </c>
      <c r="O203" s="4">
        <f>usd!O203</f>
        <v>-1</v>
      </c>
      <c r="P203" s="4"/>
      <c r="Q203" s="4"/>
      <c r="R203" s="4"/>
      <c r="S203" s="4"/>
      <c r="T203" s="4"/>
    </row>
    <row r="204" spans="1:20" x14ac:dyDescent="0.25">
      <c r="A204" t="s">
        <v>258</v>
      </c>
      <c r="B204" s="2">
        <v>34911</v>
      </c>
      <c r="C204" s="4">
        <f>usd!C204</f>
        <v>47.9</v>
      </c>
      <c r="D204" s="4">
        <f>usd!D204</f>
        <v>52.5</v>
      </c>
      <c r="E204" s="4">
        <f>usd!E204</f>
        <v>41.8</v>
      </c>
      <c r="F204" s="4" t="e">
        <f>usd!F204</f>
        <v>#N/A</v>
      </c>
      <c r="G204" s="4">
        <f>(usd!G204/usd!G192-1)*100</f>
        <v>3.0139674234112679</v>
      </c>
      <c r="H204" s="4">
        <f>(usd!H204/usd!H192-1)*100</f>
        <v>2.5821596244131495</v>
      </c>
      <c r="I204" s="4">
        <f>(usd!I204/usd!I192-1)*100</f>
        <v>-9.0968418964284083</v>
      </c>
      <c r="J204" s="4" t="e">
        <f>(usd!J204/usd!J192-1)*100</f>
        <v>#N/A</v>
      </c>
      <c r="K204" s="4">
        <f>(usd!K204/usd!K192-1)*100</f>
        <v>-0.16333534823133045</v>
      </c>
      <c r="L204" s="4">
        <f>(usd!L204/usd!L192-1)*100</f>
        <v>-2.777777777777779</v>
      </c>
      <c r="M204" s="4" t="e">
        <f>(usd!M204/usd!M192-1)*100</f>
        <v>#N/A</v>
      </c>
      <c r="N204" s="4">
        <f>(usd!N204/usd!N192-1)*100</f>
        <v>8.6073888022522471</v>
      </c>
      <c r="O204" s="4">
        <f>usd!O204</f>
        <v>-1</v>
      </c>
      <c r="P204" s="4"/>
      <c r="Q204" s="4"/>
      <c r="R204" s="4"/>
      <c r="S204" s="4"/>
      <c r="T204" s="4"/>
    </row>
    <row r="205" spans="1:20" x14ac:dyDescent="0.25">
      <c r="A205" t="s">
        <v>259</v>
      </c>
      <c r="B205" s="2">
        <v>34942</v>
      </c>
      <c r="C205" s="4">
        <f>usd!C205</f>
        <v>47.7</v>
      </c>
      <c r="D205" s="4">
        <f>usd!D205</f>
        <v>51.8</v>
      </c>
      <c r="E205" s="4">
        <f>usd!E205</f>
        <v>43</v>
      </c>
      <c r="F205" s="4" t="e">
        <f>usd!F205</f>
        <v>#N/A</v>
      </c>
      <c r="G205" s="4">
        <f>(usd!G205/usd!G193-1)*100</f>
        <v>2.9547319906559677</v>
      </c>
      <c r="H205" s="4">
        <f>(usd!H205/usd!H193-1)*100</f>
        <v>2.934272300469476</v>
      </c>
      <c r="I205" s="4">
        <f>(usd!I205/usd!I193-1)*100</f>
        <v>-3.8608611204608567</v>
      </c>
      <c r="J205" s="4" t="e">
        <f>(usd!J205/usd!J193-1)*100</f>
        <v>#N/A</v>
      </c>
      <c r="K205" s="4">
        <f>(usd!K205/usd!K193-1)*100</f>
        <v>0.20014064930033992</v>
      </c>
      <c r="L205" s="4">
        <f>(usd!L205/usd!L193-1)*100</f>
        <v>9.8484848484848406</v>
      </c>
      <c r="M205" s="4" t="e">
        <f>(usd!M205/usd!M193-1)*100</f>
        <v>#N/A</v>
      </c>
      <c r="N205" s="4">
        <f>(usd!N205/usd!N193-1)*100</f>
        <v>-4.0192965019029803</v>
      </c>
      <c r="O205" s="4">
        <f>usd!O205</f>
        <v>-1</v>
      </c>
      <c r="P205" s="4"/>
      <c r="Q205" s="4"/>
      <c r="R205" s="4"/>
      <c r="S205" s="4"/>
      <c r="T205" s="4"/>
    </row>
    <row r="206" spans="1:20" x14ac:dyDescent="0.25">
      <c r="A206" t="s">
        <v>260</v>
      </c>
      <c r="B206" s="2">
        <v>34972</v>
      </c>
      <c r="C206" s="4">
        <f>usd!C206</f>
        <v>49.9</v>
      </c>
      <c r="D206" s="4">
        <f>usd!D206</f>
        <v>54.6</v>
      </c>
      <c r="E206" s="4">
        <f>usd!E206</f>
        <v>45.5</v>
      </c>
      <c r="F206" s="4" t="e">
        <f>usd!F206</f>
        <v>#N/A</v>
      </c>
      <c r="G206" s="4">
        <f>(usd!G206/usd!G194-1)*100</f>
        <v>2.8328998154052654</v>
      </c>
      <c r="H206" s="4">
        <f>(usd!H206/usd!H194-1)*100</f>
        <v>2.8037383177570208</v>
      </c>
      <c r="I206" s="4">
        <f>(usd!I206/usd!I194-1)*100</f>
        <v>-2.6232983157513212</v>
      </c>
      <c r="J206" s="4" t="e">
        <f>(usd!J206/usd!J194-1)*100</f>
        <v>#N/A</v>
      </c>
      <c r="K206" s="4">
        <f>(usd!K206/usd!K194-1)*100</f>
        <v>0.80217296555731288</v>
      </c>
      <c r="L206" s="4">
        <f>(usd!L206/usd!L194-1)*100</f>
        <v>-1.4084507042253502</v>
      </c>
      <c r="M206" s="4" t="e">
        <f>(usd!M206/usd!M194-1)*100</f>
        <v>#N/A</v>
      </c>
      <c r="N206" s="4">
        <f>(usd!N206/usd!N194-1)*100</f>
        <v>37.689820711276582</v>
      </c>
      <c r="O206" s="4">
        <f>usd!O206</f>
        <v>-1</v>
      </c>
      <c r="P206" s="4"/>
      <c r="Q206" s="4"/>
      <c r="R206" s="4"/>
      <c r="S206" s="4"/>
      <c r="T206" s="4"/>
    </row>
    <row r="207" spans="1:20" x14ac:dyDescent="0.25">
      <c r="A207" t="s">
        <v>261</v>
      </c>
      <c r="B207" s="2">
        <v>35003</v>
      </c>
      <c r="C207" s="4">
        <f>usd!C207</f>
        <v>50.9</v>
      </c>
      <c r="D207" s="4">
        <f>usd!D207</f>
        <v>53.4</v>
      </c>
      <c r="E207" s="4">
        <f>usd!E207</f>
        <v>45.9</v>
      </c>
      <c r="F207" s="4" t="e">
        <f>usd!F207</f>
        <v>#N/A</v>
      </c>
      <c r="G207" s="4">
        <f>(usd!G207/usd!G195-1)*100</f>
        <v>2.7219491791278916</v>
      </c>
      <c r="H207" s="4">
        <f>(usd!H207/usd!H195-1)*100</f>
        <v>2.8070175438596356</v>
      </c>
      <c r="I207" s="4">
        <f>(usd!I207/usd!I195-1)*100</f>
        <v>-5.6640359786865542</v>
      </c>
      <c r="J207" s="4" t="e">
        <f>(usd!J207/usd!J195-1)*100</f>
        <v>#N/A</v>
      </c>
      <c r="K207" s="4">
        <f>(usd!K207/usd!K195-1)*100</f>
        <v>0.52590873936582128</v>
      </c>
      <c r="L207" s="4">
        <f>(usd!L207/usd!L195-1)*100</f>
        <v>15.037593984962406</v>
      </c>
      <c r="M207" s="4" t="e">
        <f>(usd!M207/usd!M195-1)*100</f>
        <v>#N/A</v>
      </c>
      <c r="N207" s="4">
        <f>(usd!N207/usd!N195-1)*100</f>
        <v>5.9754565141833638</v>
      </c>
      <c r="O207" s="4">
        <f>usd!O207</f>
        <v>-1</v>
      </c>
      <c r="P207" s="4"/>
      <c r="Q207" s="4"/>
      <c r="R207" s="4"/>
      <c r="S207" s="4"/>
      <c r="T207" s="4"/>
    </row>
    <row r="208" spans="1:20" x14ac:dyDescent="0.25">
      <c r="A208" t="s">
        <v>262</v>
      </c>
      <c r="B208" s="2">
        <v>35033</v>
      </c>
      <c r="C208" s="4">
        <f>usd!C208</f>
        <v>52</v>
      </c>
      <c r="D208" s="4">
        <f>usd!D208</f>
        <v>57.2</v>
      </c>
      <c r="E208" s="4">
        <f>usd!E208</f>
        <v>45.2</v>
      </c>
      <c r="F208" s="4" t="e">
        <f>usd!F208</f>
        <v>#N/A</v>
      </c>
      <c r="G208" s="4">
        <f>(usd!G208/usd!G196-1)*100</f>
        <v>2.5661863532647766</v>
      </c>
      <c r="H208" s="4">
        <f>(usd!H208/usd!H196-1)*100</f>
        <v>2.9171528588098017</v>
      </c>
      <c r="I208" s="4">
        <f>(usd!I208/usd!I196-1)*100</f>
        <v>-2.2789172968300742</v>
      </c>
      <c r="J208" s="4" t="e">
        <f>(usd!J208/usd!J196-1)*100</f>
        <v>#N/A</v>
      </c>
      <c r="K208" s="4">
        <f>(usd!K208/usd!K196-1)*100</f>
        <v>0.47327378888688543</v>
      </c>
      <c r="L208" s="4">
        <f>(usd!L208/usd!L196-1)*100</f>
        <v>0.70921985815601829</v>
      </c>
      <c r="M208" s="4" t="e">
        <f>(usd!M208/usd!M196-1)*100</f>
        <v>#N/A</v>
      </c>
      <c r="N208" s="4">
        <f>(usd!N208/usd!N196-1)*100</f>
        <v>8.9318933097790385</v>
      </c>
      <c r="O208" s="4">
        <f>usd!O208</f>
        <v>-1</v>
      </c>
      <c r="P208" s="4"/>
      <c r="Q208" s="4"/>
      <c r="R208" s="4"/>
      <c r="S208" s="4"/>
      <c r="T208" s="4"/>
    </row>
    <row r="209" spans="1:20" x14ac:dyDescent="0.25">
      <c r="A209" t="s">
        <v>263</v>
      </c>
      <c r="B209" s="2">
        <v>35064</v>
      </c>
      <c r="C209" s="4">
        <f>usd!C209</f>
        <v>50.7</v>
      </c>
      <c r="D209" s="4">
        <f>usd!D209</f>
        <v>54.8</v>
      </c>
      <c r="E209" s="4">
        <f>usd!E209</f>
        <v>45.2</v>
      </c>
      <c r="F209" s="4" t="e">
        <f>usd!F209</f>
        <v>#N/A</v>
      </c>
      <c r="G209" s="4">
        <f>(usd!G209/usd!G197-1)*100</f>
        <v>2.6033483513167699</v>
      </c>
      <c r="H209" s="4">
        <f>(usd!H209/usd!H197-1)*100</f>
        <v>3.0197444831591147</v>
      </c>
      <c r="I209" s="4">
        <f>(usd!I209/usd!I197-1)*100</f>
        <v>-11.067055332664655</v>
      </c>
      <c r="J209" s="4" t="e">
        <f>(usd!J209/usd!J197-1)*100</f>
        <v>#N/A</v>
      </c>
      <c r="K209" s="4">
        <f>(usd!K209/usd!K197-1)*100</f>
        <v>1.4108148422339317</v>
      </c>
      <c r="L209" s="4">
        <f>(usd!L209/usd!L197-1)*100</f>
        <v>20.895522388059696</v>
      </c>
      <c r="M209" s="4" t="e">
        <f>(usd!M209/usd!M197-1)*100</f>
        <v>#N/A</v>
      </c>
      <c r="N209" s="4">
        <f>(usd!N209/usd!N197-1)*100</f>
        <v>4.4581486477805576</v>
      </c>
      <c r="O209" s="4">
        <f>usd!O209</f>
        <v>-1</v>
      </c>
      <c r="P209" s="4"/>
      <c r="Q209" s="4"/>
      <c r="R209" s="4"/>
      <c r="S209" s="4"/>
      <c r="T209" s="4"/>
    </row>
    <row r="210" spans="1:20" x14ac:dyDescent="0.25">
      <c r="A210" t="s">
        <v>264</v>
      </c>
      <c r="B210" s="2">
        <v>35095</v>
      </c>
      <c r="C210" s="4">
        <f>usd!C210</f>
        <v>51.2</v>
      </c>
      <c r="D210" s="4">
        <f>usd!D210</f>
        <v>56.7</v>
      </c>
      <c r="E210" s="4">
        <f>usd!E210</f>
        <v>44.9</v>
      </c>
      <c r="F210" s="4" t="e">
        <f>usd!F210</f>
        <v>#N/A</v>
      </c>
      <c r="G210" s="4">
        <f>(usd!G210/usd!G198-1)*100</f>
        <v>2.4498562875494123</v>
      </c>
      <c r="H210" s="4">
        <f>(usd!H210/usd!H198-1)*100</f>
        <v>2.7874564459930307</v>
      </c>
      <c r="I210" s="4">
        <f>(usd!I210/usd!I198-1)*100</f>
        <v>-4.3512548128218249</v>
      </c>
      <c r="J210" s="4" t="e">
        <f>(usd!J210/usd!J198-1)*100</f>
        <v>#N/A</v>
      </c>
      <c r="K210" s="4">
        <f>(usd!K210/usd!K198-1)*100</f>
        <v>2.1476162396600884</v>
      </c>
      <c r="L210" s="4">
        <f>(usd!L210/usd!L198-1)*100</f>
        <v>14.685314685314687</v>
      </c>
      <c r="M210" s="4" t="e">
        <f>(usd!M210/usd!M198-1)*100</f>
        <v>#N/A</v>
      </c>
      <c r="N210" s="4">
        <f>(usd!N210/usd!N198-1)*100</f>
        <v>3.0116030336423183</v>
      </c>
      <c r="O210" s="4">
        <f>usd!O210</f>
        <v>-1</v>
      </c>
      <c r="P210" s="4"/>
      <c r="Q210" s="4"/>
      <c r="R210" s="4"/>
      <c r="S210" s="4"/>
      <c r="T210" s="4"/>
    </row>
    <row r="211" spans="1:20" x14ac:dyDescent="0.25">
      <c r="A211" t="s">
        <v>265</v>
      </c>
      <c r="B211" s="2">
        <v>35124</v>
      </c>
      <c r="C211" s="4">
        <f>usd!C211</f>
        <v>51</v>
      </c>
      <c r="D211" s="4">
        <f>usd!D211</f>
        <v>57.1</v>
      </c>
      <c r="E211" s="4">
        <f>usd!E211</f>
        <v>44.7</v>
      </c>
      <c r="F211" s="4" t="e">
        <f>usd!F211</f>
        <v>#N/A</v>
      </c>
      <c r="G211" s="4">
        <f>(usd!G211/usd!G199-1)*100</f>
        <v>2.4290910598256943</v>
      </c>
      <c r="H211" s="4">
        <f>(usd!H211/usd!H199-1)*100</f>
        <v>2.7777777777777901</v>
      </c>
      <c r="I211" s="4">
        <f>(usd!I211/usd!I199-1)*100</f>
        <v>3.7348837469823426</v>
      </c>
      <c r="J211" s="4" t="e">
        <f>(usd!J211/usd!J199-1)*100</f>
        <v>#N/A</v>
      </c>
      <c r="K211" s="4">
        <f>(usd!K211/usd!K199-1)*100</f>
        <v>0.99274874511581235</v>
      </c>
      <c r="L211" s="4">
        <f>(usd!L211/usd!L199-1)*100</f>
        <v>13.235294117647056</v>
      </c>
      <c r="M211" s="4" t="e">
        <f>(usd!M211/usd!M199-1)*100</f>
        <v>#N/A</v>
      </c>
      <c r="N211" s="4">
        <f>(usd!N211/usd!N199-1)*100</f>
        <v>3.9711330162921499</v>
      </c>
      <c r="O211" s="4">
        <f>usd!O211</f>
        <v>-1</v>
      </c>
      <c r="P211" s="4"/>
      <c r="Q211" s="4"/>
      <c r="R211" s="4"/>
      <c r="S211" s="4"/>
      <c r="T211" s="4"/>
    </row>
    <row r="212" spans="1:20" x14ac:dyDescent="0.25">
      <c r="A212" t="s">
        <v>266</v>
      </c>
      <c r="B212" s="2">
        <v>35155</v>
      </c>
      <c r="C212" s="4">
        <f>usd!C212</f>
        <v>51</v>
      </c>
      <c r="D212" s="4">
        <f>usd!D212</f>
        <v>54.5</v>
      </c>
      <c r="E212" s="4">
        <f>usd!E212</f>
        <v>43.7</v>
      </c>
      <c r="F212" s="4" t="e">
        <f>usd!F212</f>
        <v>#N/A</v>
      </c>
      <c r="G212" s="4">
        <f>(usd!G212/usd!G200-1)*100</f>
        <v>2.1601974329584994</v>
      </c>
      <c r="H212" s="4">
        <f>(usd!H212/usd!H200-1)*100</f>
        <v>2.5374855824682907</v>
      </c>
      <c r="I212" s="4">
        <f>(usd!I212/usd!I200-1)*100</f>
        <v>-2.4264897215717007</v>
      </c>
      <c r="J212" s="4" t="e">
        <f>(usd!J212/usd!J200-1)*100</f>
        <v>#N/A</v>
      </c>
      <c r="K212" s="4">
        <f>(usd!K212/usd!K200-1)*100</f>
        <v>0.19435387383437419</v>
      </c>
      <c r="L212" s="4">
        <f>(usd!L212/usd!L200-1)*100</f>
        <v>4.0000000000000036</v>
      </c>
      <c r="M212" s="4" t="e">
        <f>(usd!M212/usd!M200-1)*100</f>
        <v>#N/A</v>
      </c>
      <c r="N212" s="4">
        <f>(usd!N212/usd!N200-1)*100</f>
        <v>5.6059033491127286</v>
      </c>
      <c r="O212" s="4">
        <f>usd!O212</f>
        <v>-1</v>
      </c>
      <c r="P212" s="4"/>
      <c r="Q212" s="4"/>
      <c r="R212" s="4"/>
      <c r="S212" s="4"/>
      <c r="T212" s="4"/>
    </row>
    <row r="213" spans="1:20" x14ac:dyDescent="0.25">
      <c r="A213" t="s">
        <v>267</v>
      </c>
      <c r="B213" s="2">
        <v>35185</v>
      </c>
      <c r="C213" s="4">
        <f>usd!C213</f>
        <v>49.7</v>
      </c>
      <c r="D213" s="4">
        <f>usd!D213</f>
        <v>54.4</v>
      </c>
      <c r="E213" s="4">
        <f>usd!E213</f>
        <v>42.5</v>
      </c>
      <c r="F213" s="4" t="e">
        <f>usd!F213</f>
        <v>#N/A</v>
      </c>
      <c r="G213" s="4">
        <f>(usd!G213/usd!G201-1)*100</f>
        <v>2.1465596306639689</v>
      </c>
      <c r="H213" s="4">
        <f>(usd!H213/usd!H201-1)*100</f>
        <v>2.3014959723820505</v>
      </c>
      <c r="I213" s="4">
        <f>(usd!I213/usd!I201-1)*100</f>
        <v>5.5273385867516955</v>
      </c>
      <c r="J213" s="4" t="e">
        <f>(usd!J213/usd!J201-1)*100</f>
        <v>#N/A</v>
      </c>
      <c r="K213" s="4">
        <f>(usd!K213/usd!K201-1)*100</f>
        <v>0.51223165983569352</v>
      </c>
      <c r="L213" s="4">
        <f>(usd!L213/usd!L201-1)*100</f>
        <v>5.921052631578938</v>
      </c>
      <c r="M213" s="4" t="e">
        <f>(usd!M213/usd!M201-1)*100</f>
        <v>#N/A</v>
      </c>
      <c r="N213" s="4">
        <f>(usd!N213/usd!N201-1)*100</f>
        <v>-2.7832707138619739</v>
      </c>
      <c r="O213" s="4">
        <f>usd!O213</f>
        <v>-1</v>
      </c>
      <c r="P213" s="4"/>
      <c r="Q213" s="4"/>
      <c r="R213" s="4"/>
      <c r="S213" s="4"/>
      <c r="T213" s="4"/>
    </row>
    <row r="214" spans="1:20" x14ac:dyDescent="0.25">
      <c r="A214" t="s">
        <v>268</v>
      </c>
      <c r="B214" s="2">
        <v>35216</v>
      </c>
      <c r="C214" s="4">
        <f>usd!C214</f>
        <v>53.4</v>
      </c>
      <c r="D214" s="4">
        <f>usd!D214</f>
        <v>61.1</v>
      </c>
      <c r="E214" s="4">
        <f>usd!E214</f>
        <v>46.9</v>
      </c>
      <c r="F214" s="4" t="e">
        <f>usd!F214</f>
        <v>#N/A</v>
      </c>
      <c r="G214" s="4">
        <f>(usd!G214/usd!G202-1)*100</f>
        <v>1.9894567015712239</v>
      </c>
      <c r="H214" s="4">
        <f>(usd!H214/usd!H202-1)*100</f>
        <v>2.2988505747126631</v>
      </c>
      <c r="I214" s="4">
        <f>(usd!I214/usd!I202-1)*100</f>
        <v>9.2372360646135743</v>
      </c>
      <c r="J214" s="4" t="e">
        <f>(usd!J214/usd!J202-1)*100</f>
        <v>#N/A</v>
      </c>
      <c r="K214" s="4">
        <f>(usd!K214/usd!K202-1)*100</f>
        <v>0.57518352835317366</v>
      </c>
      <c r="L214" s="4">
        <f>(usd!L214/usd!L202-1)*100</f>
        <v>10.714285714285721</v>
      </c>
      <c r="M214" s="4" t="e">
        <f>(usd!M214/usd!M202-1)*100</f>
        <v>#N/A</v>
      </c>
      <c r="N214" s="4">
        <f>(usd!N214/usd!N202-1)*100</f>
        <v>7.3917648274436809</v>
      </c>
      <c r="O214" s="4">
        <f>usd!O214</f>
        <v>-1</v>
      </c>
      <c r="P214" s="4"/>
      <c r="Q214" s="4"/>
      <c r="R214" s="4"/>
      <c r="S214" s="4"/>
      <c r="T214" s="4"/>
    </row>
    <row r="215" spans="1:20" x14ac:dyDescent="0.25">
      <c r="A215" t="s">
        <v>269</v>
      </c>
      <c r="B215" s="2">
        <v>35246</v>
      </c>
      <c r="C215" s="4">
        <f>usd!C215</f>
        <v>50.5</v>
      </c>
      <c r="D215" s="4">
        <f>usd!D215</f>
        <v>55.3</v>
      </c>
      <c r="E215" s="4">
        <f>usd!E215</f>
        <v>44.4</v>
      </c>
      <c r="F215" s="4" t="e">
        <f>usd!F215</f>
        <v>#N/A</v>
      </c>
      <c r="G215" s="4">
        <f>(usd!G215/usd!G203-1)*100</f>
        <v>1.7402189638719978</v>
      </c>
      <c r="H215" s="4">
        <f>(usd!H215/usd!H203-1)*100</f>
        <v>1.9450800915331801</v>
      </c>
      <c r="I215" s="4">
        <f>(usd!I215/usd!I203-1)*100</f>
        <v>14.909564279897713</v>
      </c>
      <c r="J215" s="4" t="e">
        <f>(usd!J215/usd!J203-1)*100</f>
        <v>#N/A</v>
      </c>
      <c r="K215" s="4">
        <f>(usd!K215/usd!K203-1)*100</f>
        <v>0.18385880521019082</v>
      </c>
      <c r="L215" s="4">
        <f>(usd!L215/usd!L203-1)*100</f>
        <v>10.000000000000009</v>
      </c>
      <c r="M215" s="4" t="e">
        <f>(usd!M215/usd!M203-1)*100</f>
        <v>#N/A</v>
      </c>
      <c r="N215" s="4">
        <f>(usd!N215/usd!N203-1)*100</f>
        <v>1.4944066147859925</v>
      </c>
      <c r="O215" s="4">
        <f>usd!O215</f>
        <v>-1</v>
      </c>
      <c r="P215" s="4"/>
      <c r="Q215" s="4"/>
      <c r="R215" s="4"/>
      <c r="S215" s="4"/>
      <c r="T215" s="4"/>
    </row>
    <row r="216" spans="1:20" x14ac:dyDescent="0.25">
      <c r="A216" t="s">
        <v>270</v>
      </c>
      <c r="B216" s="2">
        <v>35277</v>
      </c>
      <c r="C216" s="4">
        <f>usd!C216</f>
        <v>48</v>
      </c>
      <c r="D216" s="4">
        <f>usd!D216</f>
        <v>51.2</v>
      </c>
      <c r="E216" s="4">
        <f>usd!E216</f>
        <v>43.9</v>
      </c>
      <c r="F216" s="4" t="e">
        <f>usd!F216</f>
        <v>#N/A</v>
      </c>
      <c r="G216" s="4">
        <f>(usd!G216/usd!G204-1)*100</f>
        <v>1.8679146739853936</v>
      </c>
      <c r="H216" s="4">
        <f>(usd!H216/usd!H204-1)*100</f>
        <v>2.0594965675057253</v>
      </c>
      <c r="I216" s="4">
        <f>(usd!I216/usd!I204-1)*100</f>
        <v>13.320506561755163</v>
      </c>
      <c r="J216" s="4" t="e">
        <f>(usd!J216/usd!J204-1)*100</f>
        <v>#N/A</v>
      </c>
      <c r="K216" s="4">
        <f>(usd!K216/usd!K204-1)*100</f>
        <v>1.5246876092677386</v>
      </c>
      <c r="L216" s="4">
        <f>(usd!L216/usd!L204-1)*100</f>
        <v>6.4285714285714279</v>
      </c>
      <c r="M216" s="4" t="e">
        <f>(usd!M216/usd!M204-1)*100</f>
        <v>#N/A</v>
      </c>
      <c r="N216" s="4">
        <f>(usd!N216/usd!N204-1)*100</f>
        <v>8.4144450939032787</v>
      </c>
      <c r="O216" s="4">
        <f>usd!O216</f>
        <v>-1</v>
      </c>
      <c r="P216" s="4"/>
      <c r="Q216" s="4"/>
      <c r="R216" s="4"/>
      <c r="S216" s="4"/>
      <c r="T216" s="4"/>
    </row>
    <row r="217" spans="1:20" x14ac:dyDescent="0.25">
      <c r="A217" t="s">
        <v>271</v>
      </c>
      <c r="B217" s="2">
        <v>35308</v>
      </c>
      <c r="C217" s="4">
        <f>usd!C217</f>
        <v>52.6</v>
      </c>
      <c r="D217" s="4">
        <f>usd!D217</f>
        <v>58.4</v>
      </c>
      <c r="E217" s="4">
        <f>usd!E217</f>
        <v>45.9</v>
      </c>
      <c r="F217" s="4" t="e">
        <f>usd!F217</f>
        <v>#N/A</v>
      </c>
      <c r="G217" s="4">
        <f>(usd!G217/usd!G205-1)*100</f>
        <v>1.7834876637844665</v>
      </c>
      <c r="H217" s="4">
        <f>(usd!H217/usd!H205-1)*100</f>
        <v>1.9384264538198304</v>
      </c>
      <c r="I217" s="4">
        <f>(usd!I217/usd!I205-1)*100</f>
        <v>3.137196381835694</v>
      </c>
      <c r="J217" s="4" t="e">
        <f>(usd!J217/usd!J205-1)*100</f>
        <v>#N/A</v>
      </c>
      <c r="K217" s="4">
        <f>(usd!K217/usd!K205-1)*100</f>
        <v>0.87043046909787147</v>
      </c>
      <c r="L217" s="4">
        <f>(usd!L217/usd!L205-1)*100</f>
        <v>4.1379310344827669</v>
      </c>
      <c r="M217" s="4" t="e">
        <f>(usd!M217/usd!M205-1)*100</f>
        <v>#N/A</v>
      </c>
      <c r="N217" s="4">
        <f>(usd!N217/usd!N205-1)*100</f>
        <v>9.1291389892152566</v>
      </c>
      <c r="O217" s="4">
        <f>usd!O217</f>
        <v>-1</v>
      </c>
      <c r="P217" s="4"/>
      <c r="Q217" s="4"/>
      <c r="R217" s="4"/>
      <c r="S217" s="4"/>
      <c r="T217" s="4"/>
    </row>
    <row r="218" spans="1:20" x14ac:dyDescent="0.25">
      <c r="A218" t="s">
        <v>272</v>
      </c>
      <c r="B218" s="2">
        <v>35338</v>
      </c>
      <c r="C218" s="4">
        <f>usd!C218</f>
        <v>52.4</v>
      </c>
      <c r="D218" s="4">
        <f>usd!D218</f>
        <v>57.3</v>
      </c>
      <c r="E218" s="4">
        <f>usd!E218</f>
        <v>48.2</v>
      </c>
      <c r="F218" s="4" t="e">
        <f>usd!F218</f>
        <v>#N/A</v>
      </c>
      <c r="G218" s="4">
        <f>(usd!G218/usd!G206-1)*100</f>
        <v>1.9266663266867212</v>
      </c>
      <c r="H218" s="4">
        <f>(usd!H218/usd!H206-1)*100</f>
        <v>1.5909090909090873</v>
      </c>
      <c r="I218" s="4">
        <f>(usd!I218/usd!I206-1)*100</f>
        <v>3.0994462052085892</v>
      </c>
      <c r="J218" s="4" t="e">
        <f>(usd!J218/usd!J206-1)*100</f>
        <v>#N/A</v>
      </c>
      <c r="K218" s="4">
        <f>(usd!K218/usd!K206-1)*100</f>
        <v>0.61444717086120981</v>
      </c>
      <c r="L218" s="4">
        <f>(usd!L218/usd!L206-1)*100</f>
        <v>0.71428571428571175</v>
      </c>
      <c r="M218" s="4" t="e">
        <f>(usd!M218/usd!M206-1)*100</f>
        <v>#N/A</v>
      </c>
      <c r="N218" s="4">
        <f>(usd!N218/usd!N206-1)*100</f>
        <v>4.6250177885299504</v>
      </c>
      <c r="O218" s="4">
        <f>usd!O218</f>
        <v>-1</v>
      </c>
      <c r="P218" s="4"/>
      <c r="Q218" s="4"/>
      <c r="R218" s="4"/>
      <c r="S218" s="4"/>
      <c r="T218" s="4"/>
    </row>
    <row r="219" spans="1:20" x14ac:dyDescent="0.25">
      <c r="A219" t="s">
        <v>273</v>
      </c>
      <c r="B219" s="2">
        <v>35369</v>
      </c>
      <c r="C219" s="4">
        <f>usd!C219</f>
        <v>51.2</v>
      </c>
      <c r="D219" s="4">
        <f>usd!D219</f>
        <v>54.5</v>
      </c>
      <c r="E219" s="4">
        <f>usd!E219</f>
        <v>48.2</v>
      </c>
      <c r="F219" s="4" t="e">
        <f>usd!F219</f>
        <v>#N/A</v>
      </c>
      <c r="G219" s="4">
        <f>(usd!G219/usd!G207-1)*100</f>
        <v>1.9209430639398173</v>
      </c>
      <c r="H219" s="4">
        <f>(usd!H219/usd!H207-1)*100</f>
        <v>1.9340159271900026</v>
      </c>
      <c r="I219" s="4">
        <f>(usd!I219/usd!I207-1)*100</f>
        <v>13.588129962402329</v>
      </c>
      <c r="J219" s="4" t="e">
        <f>(usd!J219/usd!J207-1)*100</f>
        <v>#N/A</v>
      </c>
      <c r="K219" s="4">
        <f>(usd!K219/usd!K207-1)*100</f>
        <v>1.4749521904468876</v>
      </c>
      <c r="L219" s="4">
        <f>(usd!L219/usd!L207-1)*100</f>
        <v>-8.4967320261437944</v>
      </c>
      <c r="M219" s="4" t="e">
        <f>(usd!M219/usd!M207-1)*100</f>
        <v>#N/A</v>
      </c>
      <c r="N219" s="4">
        <f>(usd!N219/usd!N207-1)*100</f>
        <v>-4.8564508804682323</v>
      </c>
      <c r="O219" s="4">
        <f>usd!O219</f>
        <v>-1</v>
      </c>
      <c r="P219" s="4"/>
      <c r="Q219" s="4"/>
      <c r="R219" s="4"/>
      <c r="S219" s="4"/>
      <c r="T219" s="4"/>
    </row>
    <row r="220" spans="1:20" x14ac:dyDescent="0.25">
      <c r="A220" t="s">
        <v>274</v>
      </c>
      <c r="B220" s="2">
        <v>35399</v>
      </c>
      <c r="C220" s="4">
        <f>usd!C220</f>
        <v>51.2</v>
      </c>
      <c r="D220" s="4">
        <f>usd!D220</f>
        <v>57</v>
      </c>
      <c r="E220" s="4">
        <f>usd!E220</f>
        <v>42.2</v>
      </c>
      <c r="F220" s="4" t="e">
        <f>usd!F220</f>
        <v>#N/A</v>
      </c>
      <c r="G220" s="4">
        <f>(usd!G220/usd!G208-1)*100</f>
        <v>1.8935007415534111</v>
      </c>
      <c r="H220" s="4">
        <f>(usd!H220/usd!H208-1)*100</f>
        <v>2.0408163265306145</v>
      </c>
      <c r="I220" s="4">
        <f>(usd!I220/usd!I208-1)*100</f>
        <v>7.3399905426831058</v>
      </c>
      <c r="J220" s="4" t="e">
        <f>(usd!J220/usd!J208-1)*100</f>
        <v>#N/A</v>
      </c>
      <c r="K220" s="4">
        <f>(usd!K220/usd!K208-1)*100</f>
        <v>1.6201738482689132</v>
      </c>
      <c r="L220" s="4">
        <f>(usd!L220/usd!L208-1)*100</f>
        <v>-4.9295774647887374</v>
      </c>
      <c r="M220" s="4" t="e">
        <f>(usd!M220/usd!M208-1)*100</f>
        <v>#N/A</v>
      </c>
      <c r="N220" s="4">
        <f>(usd!N220/usd!N208-1)*100</f>
        <v>5.4069660298544209</v>
      </c>
      <c r="O220" s="4">
        <f>usd!O220</f>
        <v>-1</v>
      </c>
      <c r="P220" s="4"/>
      <c r="Q220" s="4"/>
      <c r="R220" s="4"/>
      <c r="S220" s="4"/>
      <c r="T220" s="4"/>
    </row>
    <row r="221" spans="1:20" x14ac:dyDescent="0.25">
      <c r="A221" t="s">
        <v>275</v>
      </c>
      <c r="B221" s="2">
        <v>35430</v>
      </c>
      <c r="C221" s="4">
        <f>usd!C221</f>
        <v>50.5</v>
      </c>
      <c r="D221" s="4">
        <f>usd!D221</f>
        <v>55.4</v>
      </c>
      <c r="E221" s="4">
        <f>usd!E221</f>
        <v>38.4</v>
      </c>
      <c r="F221" s="4" t="e">
        <f>usd!F221</f>
        <v>#N/A</v>
      </c>
      <c r="G221" s="4">
        <f>(usd!G221/usd!G209-1)*100</f>
        <v>1.9288300256568913</v>
      </c>
      <c r="H221" s="4">
        <f>(usd!H221/usd!H209-1)*100</f>
        <v>1.5783540022547893</v>
      </c>
      <c r="I221" s="4">
        <f>(usd!I221/usd!I209-1)*100</f>
        <v>13.104517766199276</v>
      </c>
      <c r="J221" s="4" t="e">
        <f>(usd!J221/usd!J209-1)*100</f>
        <v>#N/A</v>
      </c>
      <c r="K221" s="4">
        <f>(usd!K221/usd!K209-1)*100</f>
        <v>1.4313025377115096</v>
      </c>
      <c r="L221" s="4">
        <f>(usd!L221/usd!L209-1)*100</f>
        <v>-5.555555555555558</v>
      </c>
      <c r="M221" s="4" t="e">
        <f>(usd!M221/usd!M209-1)*100</f>
        <v>#N/A</v>
      </c>
      <c r="N221" s="4">
        <f>(usd!N221/usd!N209-1)*100</f>
        <v>1.4845335465223597</v>
      </c>
      <c r="O221" s="4">
        <f>usd!O221</f>
        <v>-1</v>
      </c>
      <c r="P221" s="4"/>
      <c r="Q221" s="4"/>
      <c r="R221" s="4"/>
      <c r="S221" s="4"/>
      <c r="T221" s="4"/>
    </row>
    <row r="222" spans="1:20" x14ac:dyDescent="0.25">
      <c r="A222" t="s">
        <v>276</v>
      </c>
      <c r="B222" s="2">
        <v>35461</v>
      </c>
      <c r="C222" s="4">
        <f>usd!C222</f>
        <v>54.9</v>
      </c>
      <c r="D222" s="4">
        <f>usd!D222</f>
        <v>59.8</v>
      </c>
      <c r="E222" s="4">
        <f>usd!E222</f>
        <v>46.3</v>
      </c>
      <c r="F222" s="4" t="e">
        <f>usd!F222</f>
        <v>#N/A</v>
      </c>
      <c r="G222" s="4">
        <f>(usd!G222/usd!G210-1)*100</f>
        <v>1.9739907225474473</v>
      </c>
      <c r="H222" s="4">
        <f>(usd!H222/usd!H210-1)*100</f>
        <v>1.9209039548022666</v>
      </c>
      <c r="I222" s="4">
        <f>(usd!I222/usd!I210-1)*100</f>
        <v>-0.96189598590297187</v>
      </c>
      <c r="J222" s="4" t="e">
        <f>(usd!J222/usd!J210-1)*100</f>
        <v>#N/A</v>
      </c>
      <c r="K222" s="4">
        <f>(usd!K222/usd!K210-1)*100</f>
        <v>0.65046703425157837</v>
      </c>
      <c r="L222" s="4">
        <f>(usd!L222/usd!L210-1)*100</f>
        <v>-9.7560975609756078</v>
      </c>
      <c r="M222" s="4" t="e">
        <f>(usd!M222/usd!M210-1)*100</f>
        <v>#N/A</v>
      </c>
      <c r="N222" s="4">
        <f>(usd!N222/usd!N210-1)*100</f>
        <v>5.7288127060837191</v>
      </c>
      <c r="O222" s="4">
        <f>usd!O222</f>
        <v>-1</v>
      </c>
      <c r="P222" s="4"/>
      <c r="Q222" s="4"/>
      <c r="R222" s="4"/>
      <c r="S222" s="4"/>
      <c r="T222" s="4"/>
    </row>
    <row r="223" spans="1:20" x14ac:dyDescent="0.25">
      <c r="A223" t="s">
        <v>277</v>
      </c>
      <c r="B223" s="2">
        <v>35489</v>
      </c>
      <c r="C223" s="4">
        <f>usd!C223</f>
        <v>52.6</v>
      </c>
      <c r="D223" s="4">
        <f>usd!D223</f>
        <v>55.4</v>
      </c>
      <c r="E223" s="4">
        <f>usd!E223</f>
        <v>46.7</v>
      </c>
      <c r="F223" s="4" t="e">
        <f>usd!F223</f>
        <v>#N/A</v>
      </c>
      <c r="G223" s="4">
        <f>(usd!G223/usd!G211-1)*100</f>
        <v>2.0983195232747498</v>
      </c>
      <c r="H223" s="4">
        <f>(usd!H223/usd!H211-1)*100</f>
        <v>1.9144144144144226</v>
      </c>
      <c r="I223" s="4">
        <f>(usd!I223/usd!I211-1)*100</f>
        <v>4.6025669407832703</v>
      </c>
      <c r="J223" s="4" t="e">
        <f>(usd!J223/usd!J211-1)*100</f>
        <v>#N/A</v>
      </c>
      <c r="K223" s="4">
        <f>(usd!K223/usd!K211-1)*100</f>
        <v>2.6597064614348076</v>
      </c>
      <c r="L223" s="4">
        <f>(usd!L223/usd!L211-1)*100</f>
        <v>-3.2467532467532423</v>
      </c>
      <c r="M223" s="4" t="e">
        <f>(usd!M223/usd!M211-1)*100</f>
        <v>#N/A</v>
      </c>
      <c r="N223" s="4">
        <f>(usd!N223/usd!N211-1)*100</f>
        <v>7.8139833068264553</v>
      </c>
      <c r="O223" s="4">
        <f>usd!O223</f>
        <v>-1</v>
      </c>
      <c r="P223" s="4"/>
      <c r="Q223" s="4"/>
      <c r="R223" s="4"/>
      <c r="S223" s="4"/>
      <c r="T223" s="4"/>
    </row>
    <row r="224" spans="1:20" x14ac:dyDescent="0.25">
      <c r="A224" t="s">
        <v>278</v>
      </c>
      <c r="B224" s="2">
        <v>35520</v>
      </c>
      <c r="C224" s="4">
        <f>usd!C224</f>
        <v>55</v>
      </c>
      <c r="D224" s="4">
        <f>usd!D224</f>
        <v>61.6</v>
      </c>
      <c r="E224" s="4">
        <f>usd!E224</f>
        <v>46.5</v>
      </c>
      <c r="F224" s="4" t="e">
        <f>usd!F224</f>
        <v>#N/A</v>
      </c>
      <c r="G224" s="4">
        <f>(usd!G224/usd!G212-1)*100</f>
        <v>2.2529943902562355</v>
      </c>
      <c r="H224" s="4">
        <f>(usd!H224/usd!H212-1)*100</f>
        <v>2.0247469066366763</v>
      </c>
      <c r="I224" s="4">
        <f>(usd!I224/usd!I212-1)*100</f>
        <v>11.018512345267473</v>
      </c>
      <c r="J224" s="4" t="e">
        <f>(usd!J224/usd!J212-1)*100</f>
        <v>#N/A</v>
      </c>
      <c r="K224" s="4">
        <f>(usd!K224/usd!K212-1)*100</f>
        <v>3.4862967372142117</v>
      </c>
      <c r="L224" s="4">
        <f>(usd!L224/usd!L212-1)*100</f>
        <v>-7.6923076923076872</v>
      </c>
      <c r="M224" s="4" t="e">
        <f>(usd!M224/usd!M212-1)*100</f>
        <v>#N/A</v>
      </c>
      <c r="N224" s="4">
        <f>(usd!N224/usd!N212-1)*100</f>
        <v>-0.25289147240367127</v>
      </c>
      <c r="O224" s="4">
        <f>usd!O224</f>
        <v>-1</v>
      </c>
      <c r="P224" s="4"/>
      <c r="Q224" s="4"/>
      <c r="R224" s="4"/>
      <c r="S224" s="4"/>
      <c r="T224" s="4"/>
    </row>
    <row r="225" spans="1:20" x14ac:dyDescent="0.25">
      <c r="A225" t="s">
        <v>279</v>
      </c>
      <c r="B225" s="2">
        <v>35550</v>
      </c>
      <c r="C225" s="4">
        <f>usd!C225</f>
        <v>55.5</v>
      </c>
      <c r="D225" s="4">
        <f>usd!D225</f>
        <v>59.8</v>
      </c>
      <c r="E225" s="4">
        <f>usd!E225</f>
        <v>45.9</v>
      </c>
      <c r="F225" s="4" t="e">
        <f>usd!F225</f>
        <v>#N/A</v>
      </c>
      <c r="G225" s="4">
        <f>(usd!G225/usd!G213-1)*100</f>
        <v>2.4010814955307547</v>
      </c>
      <c r="H225" s="4">
        <f>(usd!H225/usd!H213-1)*100</f>
        <v>2.1372328458942658</v>
      </c>
      <c r="I225" s="4">
        <f>(usd!I225/usd!I213-1)*100</f>
        <v>7.9348243220194403</v>
      </c>
      <c r="J225" s="4" t="e">
        <f>(usd!J225/usd!J213-1)*100</f>
        <v>#N/A</v>
      </c>
      <c r="K225" s="4">
        <f>(usd!K225/usd!K213-1)*100</f>
        <v>4.0685884202835476</v>
      </c>
      <c r="L225" s="4">
        <f>(usd!L225/usd!L213-1)*100</f>
        <v>-16.149068322981364</v>
      </c>
      <c r="M225" s="4" t="e">
        <f>(usd!M225/usd!M213-1)*100</f>
        <v>#N/A</v>
      </c>
      <c r="N225" s="4">
        <f>(usd!N225/usd!N213-1)*100</f>
        <v>5.081362827358249</v>
      </c>
      <c r="O225" s="4">
        <f>usd!O225</f>
        <v>-1</v>
      </c>
      <c r="P225" s="4"/>
      <c r="Q225" s="4"/>
      <c r="R225" s="4"/>
      <c r="S225" s="4"/>
      <c r="T225" s="4"/>
    </row>
    <row r="226" spans="1:20" x14ac:dyDescent="0.25">
      <c r="A226" t="s">
        <v>280</v>
      </c>
      <c r="B226" s="2">
        <v>35581</v>
      </c>
      <c r="C226" s="4">
        <f>usd!C226</f>
        <v>57.2</v>
      </c>
      <c r="D226" s="4">
        <f>usd!D226</f>
        <v>63.4</v>
      </c>
      <c r="E226" s="4">
        <f>usd!E226</f>
        <v>47.5</v>
      </c>
      <c r="F226" s="4" t="e">
        <f>usd!F226</f>
        <v>#N/A</v>
      </c>
      <c r="G226" s="4">
        <f>(usd!G226/usd!G214-1)*100</f>
        <v>2.4977581638102153</v>
      </c>
      <c r="H226" s="4">
        <f>(usd!H226/usd!H214-1)*100</f>
        <v>2.3595505617977519</v>
      </c>
      <c r="I226" s="4">
        <f>(usd!I226/usd!I214-1)*100</f>
        <v>5.7336157999043014</v>
      </c>
      <c r="J226" s="4" t="e">
        <f>(usd!J226/usd!J214-1)*100</f>
        <v>#N/A</v>
      </c>
      <c r="K226" s="4">
        <f>(usd!K226/usd!K214-1)*100</f>
        <v>4.5475126698634405</v>
      </c>
      <c r="L226" s="4">
        <f>(usd!L226/usd!L214-1)*100</f>
        <v>-12.25806451612903</v>
      </c>
      <c r="M226" s="4" t="e">
        <f>(usd!M226/usd!M214-1)*100</f>
        <v>#N/A</v>
      </c>
      <c r="N226" s="4">
        <f>(usd!N226/usd!N214-1)*100</f>
        <v>4.8336079473703109</v>
      </c>
      <c r="O226" s="4">
        <f>usd!O226</f>
        <v>-1</v>
      </c>
      <c r="P226" s="4"/>
      <c r="Q226" s="4"/>
      <c r="R226" s="4"/>
      <c r="S226" s="4"/>
      <c r="T226" s="4"/>
    </row>
    <row r="227" spans="1:20" x14ac:dyDescent="0.25">
      <c r="A227" t="s">
        <v>281</v>
      </c>
      <c r="B227" s="2">
        <v>35611</v>
      </c>
      <c r="C227" s="4">
        <f>usd!C227</f>
        <v>57.4</v>
      </c>
      <c r="D227" s="4">
        <f>usd!D227</f>
        <v>61.2</v>
      </c>
      <c r="E227" s="4">
        <f>usd!E227</f>
        <v>52.4</v>
      </c>
      <c r="F227" s="4" t="e">
        <f>usd!F227</f>
        <v>#N/A</v>
      </c>
      <c r="G227" s="4">
        <f>(usd!G227/usd!G215-1)*100</f>
        <v>2.7683929201754776</v>
      </c>
      <c r="H227" s="4">
        <f>(usd!H227/usd!H215-1)*100</f>
        <v>2.2446689113355678</v>
      </c>
      <c r="I227" s="4">
        <f>(usd!I227/usd!I215-1)*100</f>
        <v>6.7063585142007387</v>
      </c>
      <c r="J227" s="4" t="e">
        <f>(usd!J227/usd!J215-1)*100</f>
        <v>#N/A</v>
      </c>
      <c r="K227" s="4">
        <f>(usd!K227/usd!K215-1)*100</f>
        <v>5.389253235795799</v>
      </c>
      <c r="L227" s="4">
        <f>(usd!L227/usd!L215-1)*100</f>
        <v>-13.636363636363635</v>
      </c>
      <c r="M227" s="4" t="e">
        <f>(usd!M227/usd!M215-1)*100</f>
        <v>#N/A</v>
      </c>
      <c r="N227" s="4">
        <f>(usd!N227/usd!N215-1)*100</f>
        <v>-0.67210581173848816</v>
      </c>
      <c r="O227" s="4">
        <f>usd!O227</f>
        <v>-1</v>
      </c>
      <c r="P227" s="4"/>
      <c r="Q227" s="4"/>
      <c r="R227" s="4"/>
      <c r="S227" s="4"/>
      <c r="T227" s="4"/>
    </row>
    <row r="228" spans="1:20" x14ac:dyDescent="0.25">
      <c r="A228" t="s">
        <v>282</v>
      </c>
      <c r="B228" s="2">
        <v>35642</v>
      </c>
      <c r="C228" s="4">
        <f>usd!C228</f>
        <v>57.5</v>
      </c>
      <c r="D228" s="4">
        <f>usd!D228</f>
        <v>64</v>
      </c>
      <c r="E228" s="4">
        <f>usd!E228</f>
        <v>44.7</v>
      </c>
      <c r="F228" s="4" t="e">
        <f>usd!F228</f>
        <v>#N/A</v>
      </c>
      <c r="G228" s="4">
        <f>(usd!G228/usd!G216-1)*100</f>
        <v>2.7886964301870876</v>
      </c>
      <c r="H228" s="4">
        <f>(usd!H228/usd!H216-1)*100</f>
        <v>2.2421524663676973</v>
      </c>
      <c r="I228" s="4">
        <f>(usd!I228/usd!I216-1)*100</f>
        <v>13.910231718936906</v>
      </c>
      <c r="J228" s="4" t="e">
        <f>(usd!J228/usd!J216-1)*100</f>
        <v>#N/A</v>
      </c>
      <c r="K228" s="4">
        <f>(usd!K228/usd!K216-1)*100</f>
        <v>5.4104318665881168</v>
      </c>
      <c r="L228" s="4">
        <f>(usd!L228/usd!L216-1)*100</f>
        <v>-12.080536912751683</v>
      </c>
      <c r="M228" s="4" t="e">
        <f>(usd!M228/usd!M216-1)*100</f>
        <v>#N/A</v>
      </c>
      <c r="N228" s="4">
        <f>(usd!N228/usd!N216-1)*100</f>
        <v>-2.249179559306147</v>
      </c>
      <c r="O228" s="4">
        <f>usd!O228</f>
        <v>-1</v>
      </c>
      <c r="P228" s="4"/>
      <c r="Q228" s="4"/>
      <c r="R228" s="4"/>
      <c r="S228" s="4"/>
      <c r="T228" s="4"/>
    </row>
    <row r="229" spans="1:20" x14ac:dyDescent="0.25">
      <c r="A229" t="s">
        <v>283</v>
      </c>
      <c r="B229" s="2">
        <v>35673</v>
      </c>
      <c r="C229" s="4">
        <f>usd!C229</f>
        <v>59.3</v>
      </c>
      <c r="D229" s="4">
        <f>usd!D229</f>
        <v>62.7</v>
      </c>
      <c r="E229" s="4">
        <f>usd!E229</f>
        <v>49.3</v>
      </c>
      <c r="F229" s="4" t="e">
        <f>usd!F229</f>
        <v>#N/A</v>
      </c>
      <c r="G229" s="4">
        <f>(usd!G229/usd!G217-1)*100</f>
        <v>2.8427405183407473</v>
      </c>
      <c r="H229" s="4">
        <f>(usd!H229/usd!H217-1)*100</f>
        <v>2.6845637583892579</v>
      </c>
      <c r="I229" s="4">
        <f>(usd!I229/usd!I217-1)*100</f>
        <v>16.008525414862728</v>
      </c>
      <c r="J229" s="4" t="e">
        <f>(usd!J229/usd!J217-1)*100</f>
        <v>#N/A</v>
      </c>
      <c r="K229" s="4">
        <f>(usd!K229/usd!K217-1)*100</f>
        <v>6.4926052352863195</v>
      </c>
      <c r="L229" s="4">
        <f>(usd!L229/usd!L217-1)*100</f>
        <v>-11.258278145695366</v>
      </c>
      <c r="M229" s="4" t="e">
        <f>(usd!M229/usd!M217-1)*100</f>
        <v>#N/A</v>
      </c>
      <c r="N229" s="4">
        <f>(usd!N229/usd!N217-1)*100</f>
        <v>0.12844992188856263</v>
      </c>
      <c r="O229" s="4">
        <f>usd!O229</f>
        <v>-1</v>
      </c>
      <c r="P229" s="4"/>
      <c r="Q229" s="4"/>
      <c r="R229" s="4"/>
      <c r="S229" s="4"/>
      <c r="T229" s="4"/>
    </row>
    <row r="230" spans="1:20" x14ac:dyDescent="0.25">
      <c r="A230" t="s">
        <v>284</v>
      </c>
      <c r="B230" s="2">
        <v>35703</v>
      </c>
      <c r="C230" s="4">
        <f>usd!C230</f>
        <v>60</v>
      </c>
      <c r="D230" s="4">
        <f>usd!D230</f>
        <v>62.1</v>
      </c>
      <c r="E230" s="4">
        <f>usd!E230</f>
        <v>49.2</v>
      </c>
      <c r="F230" s="4" t="e">
        <f>usd!F230</f>
        <v>#N/A</v>
      </c>
      <c r="G230" s="4">
        <f>(usd!G230/usd!G218-1)*100</f>
        <v>2.7137911021273942</v>
      </c>
      <c r="H230" s="4">
        <f>(usd!H230/usd!H218-1)*100</f>
        <v>2.7964205816554788</v>
      </c>
      <c r="I230" s="4">
        <f>(usd!I230/usd!I218-1)*100</f>
        <v>18.529904057587345</v>
      </c>
      <c r="J230" s="4" t="e">
        <f>(usd!J230/usd!J218-1)*100</f>
        <v>#N/A</v>
      </c>
      <c r="K230" s="4">
        <f>(usd!K230/usd!K218-1)*100</f>
        <v>6.570045856504847</v>
      </c>
      <c r="L230" s="4">
        <f>(usd!L230/usd!L218-1)*100</f>
        <v>0</v>
      </c>
      <c r="M230" s="4" t="e">
        <f>(usd!M230/usd!M218-1)*100</f>
        <v>#N/A</v>
      </c>
      <c r="N230" s="4">
        <f>(usd!N230/usd!N218-1)*100</f>
        <v>-5.5540442509974586</v>
      </c>
      <c r="O230" s="4">
        <f>usd!O230</f>
        <v>-1</v>
      </c>
      <c r="P230" s="4"/>
      <c r="Q230" s="4"/>
      <c r="R230" s="4"/>
      <c r="S230" s="4"/>
      <c r="T230" s="4"/>
    </row>
    <row r="231" spans="1:20" x14ac:dyDescent="0.25">
      <c r="A231" t="s">
        <v>285</v>
      </c>
      <c r="B231" s="2">
        <v>35734</v>
      </c>
      <c r="C231" s="4">
        <f>usd!C231</f>
        <v>60.7</v>
      </c>
      <c r="D231" s="4">
        <f>usd!D231</f>
        <v>65.3</v>
      </c>
      <c r="E231" s="4">
        <f>usd!E231</f>
        <v>50.7</v>
      </c>
      <c r="F231" s="4" t="e">
        <f>usd!F231</f>
        <v>#N/A</v>
      </c>
      <c r="G231" s="4">
        <f>(usd!G231/usd!G219-1)*100</f>
        <v>3.0143827407111523</v>
      </c>
      <c r="H231" s="4">
        <f>(usd!H231/usd!H219-1)*100</f>
        <v>2.9017857142857206</v>
      </c>
      <c r="I231" s="4">
        <f>(usd!I231/usd!I219-1)*100</f>
        <v>12.209487989213352</v>
      </c>
      <c r="J231" s="4" t="e">
        <f>(usd!J231/usd!J219-1)*100</f>
        <v>#N/A</v>
      </c>
      <c r="K231" s="4">
        <f>(usd!K231/usd!K219-1)*100</f>
        <v>7.6513444819917398</v>
      </c>
      <c r="L231" s="4">
        <f>(usd!L231/usd!L219-1)*100</f>
        <v>-9.9999999999999982</v>
      </c>
      <c r="M231" s="4" t="e">
        <f>(usd!M231/usd!M219-1)*100</f>
        <v>#N/A</v>
      </c>
      <c r="N231" s="4">
        <f>(usd!N231/usd!N219-1)*100</f>
        <v>14.061464216583142</v>
      </c>
      <c r="O231" s="4">
        <f>usd!O231</f>
        <v>-1</v>
      </c>
      <c r="P231" s="4"/>
      <c r="Q231" s="4"/>
      <c r="R231" s="4"/>
      <c r="S231" s="4"/>
      <c r="T231" s="4"/>
    </row>
    <row r="232" spans="1:20" x14ac:dyDescent="0.25">
      <c r="A232" t="s">
        <v>286</v>
      </c>
      <c r="B232" s="2">
        <v>35764</v>
      </c>
      <c r="C232" s="4">
        <f>usd!C232</f>
        <v>58.8</v>
      </c>
      <c r="D232" s="4">
        <f>usd!D232</f>
        <v>59.3</v>
      </c>
      <c r="E232" s="4">
        <f>usd!E232</f>
        <v>51.2</v>
      </c>
      <c r="F232" s="4" t="e">
        <f>usd!F232</f>
        <v>#N/A</v>
      </c>
      <c r="G232" s="4">
        <f>(usd!G232/usd!G220-1)*100</f>
        <v>3.0546527625466169</v>
      </c>
      <c r="H232" s="4">
        <f>(usd!H232/usd!H220-1)*100</f>
        <v>3.0000000000000027</v>
      </c>
      <c r="I232" s="4">
        <f>(usd!I232/usd!I220-1)*100</f>
        <v>20.902932899367176</v>
      </c>
      <c r="J232" s="4" t="e">
        <f>(usd!J232/usd!J220-1)*100</f>
        <v>#N/A</v>
      </c>
      <c r="K232" s="4">
        <f>(usd!K232/usd!K220-1)*100</f>
        <v>7.7275495739256517</v>
      </c>
      <c r="L232" s="4">
        <f>(usd!L232/usd!L220-1)*100</f>
        <v>2.2222222222222143</v>
      </c>
      <c r="M232" s="4" t="e">
        <f>(usd!M232/usd!M220-1)*100</f>
        <v>#N/A</v>
      </c>
      <c r="N232" s="4">
        <f>(usd!N232/usd!N220-1)*100</f>
        <v>0.76460441046202199</v>
      </c>
      <c r="O232" s="4">
        <f>usd!O232</f>
        <v>-1</v>
      </c>
      <c r="P232" s="4"/>
      <c r="Q232" s="4"/>
      <c r="R232" s="4"/>
      <c r="S232" s="4"/>
      <c r="T232" s="4"/>
    </row>
    <row r="233" spans="1:20" x14ac:dyDescent="0.25">
      <c r="A233" t="s">
        <v>287</v>
      </c>
      <c r="B233" s="2">
        <v>35795</v>
      </c>
      <c r="C233" s="4">
        <f>usd!C233</f>
        <v>61</v>
      </c>
      <c r="D233" s="4">
        <f>usd!D233</f>
        <v>61.5</v>
      </c>
      <c r="E233" s="4">
        <f>usd!E233</f>
        <v>50.8</v>
      </c>
      <c r="F233" s="4" t="e">
        <f>usd!F233</f>
        <v>#N/A</v>
      </c>
      <c r="G233" s="4">
        <f>(usd!G233/usd!G221-1)*100</f>
        <v>3.1369700828765001</v>
      </c>
      <c r="H233" s="4">
        <f>(usd!H233/usd!H221-1)*100</f>
        <v>2.9966703662597016</v>
      </c>
      <c r="I233" s="4">
        <f>(usd!I233/usd!I221-1)*100</f>
        <v>25.616469659513474</v>
      </c>
      <c r="J233" s="4" t="e">
        <f>(usd!J233/usd!J221-1)*100</f>
        <v>#N/A</v>
      </c>
      <c r="K233" s="4">
        <f>(usd!K233/usd!K221-1)*100</f>
        <v>7.3396718169072672</v>
      </c>
      <c r="L233" s="4">
        <f>(usd!L233/usd!L221-1)*100</f>
        <v>-23.529411764705888</v>
      </c>
      <c r="M233" s="4" t="e">
        <f>(usd!M233/usd!M221-1)*100</f>
        <v>#N/A</v>
      </c>
      <c r="N233" s="4">
        <f>(usd!N233/usd!N221-1)*100</f>
        <v>20.770312197013773</v>
      </c>
      <c r="O233" s="4">
        <f>usd!O233</f>
        <v>-1</v>
      </c>
      <c r="P233" s="4"/>
      <c r="Q233" s="4"/>
      <c r="R233" s="4"/>
      <c r="S233" s="4"/>
      <c r="T233" s="4"/>
    </row>
    <row r="234" spans="1:20" x14ac:dyDescent="0.25">
      <c r="A234" t="s">
        <v>288</v>
      </c>
      <c r="B234" s="2">
        <v>35826</v>
      </c>
      <c r="C234" s="4">
        <f>usd!C234</f>
        <v>57.5</v>
      </c>
      <c r="D234" s="4">
        <f>usd!D234</f>
        <v>60.3</v>
      </c>
      <c r="E234" s="4">
        <f>usd!E234</f>
        <v>50.7</v>
      </c>
      <c r="F234" s="4" t="e">
        <f>usd!F234</f>
        <v>#N/A</v>
      </c>
      <c r="G234" s="4">
        <f>(usd!G234/usd!G222-1)*100</f>
        <v>3.0541402222818093</v>
      </c>
      <c r="H234" s="4">
        <f>(usd!H234/usd!H222-1)*100</f>
        <v>2.9933481152993213</v>
      </c>
      <c r="I234" s="4">
        <f>(usd!I234/usd!I222-1)*100</f>
        <v>28.872710652606838</v>
      </c>
      <c r="J234" s="4" t="e">
        <f>(usd!J234/usd!J222-1)*100</f>
        <v>#N/A</v>
      </c>
      <c r="K234" s="4">
        <f>(usd!K234/usd!K222-1)*100</f>
        <v>7.7103125184257326</v>
      </c>
      <c r="L234" s="4">
        <f>(usd!L234/usd!L222-1)*100</f>
        <v>-28.378378378378379</v>
      </c>
      <c r="M234" s="4" t="e">
        <f>(usd!M234/usd!M222-1)*100</f>
        <v>#N/A</v>
      </c>
      <c r="N234" s="4">
        <f>(usd!N234/usd!N222-1)*100</f>
        <v>-13.742411617664562</v>
      </c>
      <c r="O234" s="4">
        <f>usd!O234</f>
        <v>-1</v>
      </c>
      <c r="P234" s="4"/>
      <c r="Q234" s="4"/>
      <c r="R234" s="4"/>
      <c r="S234" s="4"/>
      <c r="T234" s="4"/>
    </row>
    <row r="235" spans="1:20" x14ac:dyDescent="0.25">
      <c r="A235" t="s">
        <v>289</v>
      </c>
      <c r="B235" s="2">
        <v>35854</v>
      </c>
      <c r="C235" s="4">
        <f>usd!C235</f>
        <v>56.2</v>
      </c>
      <c r="D235" s="4">
        <f>usd!D235</f>
        <v>57</v>
      </c>
      <c r="E235" s="4">
        <f>usd!E235</f>
        <v>48.1</v>
      </c>
      <c r="F235" s="4" t="e">
        <f>usd!F235</f>
        <v>#N/A</v>
      </c>
      <c r="G235" s="4">
        <f>(usd!G235/usd!G223-1)*100</f>
        <v>3.2661150473170419</v>
      </c>
      <c r="H235" s="4">
        <f>(usd!H235/usd!H223-1)*100</f>
        <v>2.6519337016574385</v>
      </c>
      <c r="I235" s="4">
        <f>(usd!I235/usd!I223-1)*100</f>
        <v>26.690927861659564</v>
      </c>
      <c r="J235" s="4" t="e">
        <f>(usd!J235/usd!J223-1)*100</f>
        <v>#N/A</v>
      </c>
      <c r="K235" s="4">
        <f>(usd!K235/usd!K223-1)*100</f>
        <v>6.7947598253275121</v>
      </c>
      <c r="L235" s="4">
        <f>(usd!L235/usd!L223-1)*100</f>
        <v>-17.449664429530198</v>
      </c>
      <c r="M235" s="4" t="e">
        <f>(usd!M235/usd!M223-1)*100</f>
        <v>#N/A</v>
      </c>
      <c r="N235" s="4">
        <f>(usd!N235/usd!N223-1)*100</f>
        <v>-3.849100618646295</v>
      </c>
      <c r="O235" s="4">
        <f>usd!O235</f>
        <v>-1</v>
      </c>
      <c r="P235" s="4"/>
      <c r="Q235" s="4"/>
      <c r="R235" s="4"/>
      <c r="S235" s="4"/>
      <c r="T235" s="4"/>
    </row>
    <row r="236" spans="1:20" x14ac:dyDescent="0.25">
      <c r="A236" t="s">
        <v>290</v>
      </c>
      <c r="B236" s="2">
        <v>35885</v>
      </c>
      <c r="C236" s="4">
        <f>usd!C236</f>
        <v>54.6</v>
      </c>
      <c r="D236" s="4">
        <f>usd!D236</f>
        <v>57.9</v>
      </c>
      <c r="E236" s="4">
        <f>usd!E236</f>
        <v>41.9</v>
      </c>
      <c r="F236" s="4" t="e">
        <f>usd!F236</f>
        <v>#N/A</v>
      </c>
      <c r="G236" s="4">
        <f>(usd!G236/usd!G224-1)*100</f>
        <v>3.2847653315408731</v>
      </c>
      <c r="H236" s="4">
        <f>(usd!H236/usd!H224-1)*100</f>
        <v>2.6460859977949225</v>
      </c>
      <c r="I236" s="4">
        <f>(usd!I236/usd!I224-1)*100</f>
        <v>37.225502952657408</v>
      </c>
      <c r="J236" s="4" t="e">
        <f>(usd!J236/usd!J224-1)*100</f>
        <v>#N/A</v>
      </c>
      <c r="K236" s="4">
        <f>(usd!K236/usd!K224-1)*100</f>
        <v>6.8752840698891093</v>
      </c>
      <c r="L236" s="4">
        <f>(usd!L236/usd!L224-1)*100</f>
        <v>-11.111111111111116</v>
      </c>
      <c r="M236" s="4" t="e">
        <f>(usd!M236/usd!M224-1)*100</f>
        <v>#N/A</v>
      </c>
      <c r="N236" s="4">
        <f>(usd!N236/usd!N224-1)*100</f>
        <v>6.6831683168316891</v>
      </c>
      <c r="O236" s="4">
        <f>usd!O236</f>
        <v>-1</v>
      </c>
      <c r="P236" s="4"/>
      <c r="Q236" s="4"/>
      <c r="R236" s="4"/>
      <c r="S236" s="4"/>
      <c r="T236" s="4"/>
    </row>
    <row r="237" spans="1:20" x14ac:dyDescent="0.25">
      <c r="A237" t="s">
        <v>291</v>
      </c>
      <c r="B237" s="2">
        <v>35915</v>
      </c>
      <c r="C237" s="4">
        <f>usd!C237</f>
        <v>55.8</v>
      </c>
      <c r="D237" s="4">
        <f>usd!D237</f>
        <v>57.6</v>
      </c>
      <c r="E237" s="4">
        <f>usd!E237</f>
        <v>51</v>
      </c>
      <c r="F237" s="4" t="e">
        <f>usd!F237</f>
        <v>#N/A</v>
      </c>
      <c r="G237" s="4">
        <f>(usd!G237/usd!G225-1)*100</f>
        <v>3.1822033063387822</v>
      </c>
      <c r="H237" s="4">
        <f>(usd!H237/usd!H225-1)*100</f>
        <v>3.0837004405286361</v>
      </c>
      <c r="I237" s="4">
        <f>(usd!I237/usd!I225-1)*100</f>
        <v>29.718572070537231</v>
      </c>
      <c r="J237" s="4" t="e">
        <f>(usd!J237/usd!J225-1)*100</f>
        <v>#N/A</v>
      </c>
      <c r="K237" s="4">
        <f>(usd!K237/usd!K225-1)*100</f>
        <v>6.7773286015172518</v>
      </c>
      <c r="L237" s="4">
        <f>(usd!L237/usd!L225-1)*100</f>
        <v>-2.9629629629629672</v>
      </c>
      <c r="M237" s="4" t="e">
        <f>(usd!M237/usd!M225-1)*100</f>
        <v>#N/A</v>
      </c>
      <c r="N237" s="4">
        <f>(usd!N237/usd!N225-1)*100</f>
        <v>11.395284125966331</v>
      </c>
      <c r="O237" s="4">
        <f>usd!O237</f>
        <v>-1</v>
      </c>
      <c r="P237" s="4"/>
      <c r="Q237" s="4"/>
      <c r="R237" s="4"/>
      <c r="S237" s="4"/>
      <c r="T237" s="4"/>
    </row>
    <row r="238" spans="1:20" x14ac:dyDescent="0.25">
      <c r="A238" t="s">
        <v>292</v>
      </c>
      <c r="B238" s="2">
        <v>35946</v>
      </c>
      <c r="C238" s="4">
        <f>usd!C238</f>
        <v>55.5</v>
      </c>
      <c r="D238" s="4">
        <f>usd!D238</f>
        <v>57.7</v>
      </c>
      <c r="E238" s="4">
        <f>usd!E238</f>
        <v>51.2</v>
      </c>
      <c r="F238" s="4" t="e">
        <f>usd!F238</f>
        <v>#N/A</v>
      </c>
      <c r="G238" s="4">
        <f>(usd!G238/usd!G226-1)*100</f>
        <v>3.1780827304183745</v>
      </c>
      <c r="H238" s="4">
        <f>(usd!H238/usd!H226-1)*100</f>
        <v>3.2930845225027428</v>
      </c>
      <c r="I238" s="4">
        <f>(usd!I238/usd!I226-1)*100</f>
        <v>37.259366796595337</v>
      </c>
      <c r="J238" s="4" t="e">
        <f>(usd!J238/usd!J226-1)*100</f>
        <v>#N/A</v>
      </c>
      <c r="K238" s="4">
        <f>(usd!K238/usd!K226-1)*100</f>
        <v>5.9563254976649604</v>
      </c>
      <c r="L238" s="4">
        <f>(usd!L238/usd!L226-1)*100</f>
        <v>-13.235294117647056</v>
      </c>
      <c r="M238" s="4" t="e">
        <f>(usd!M238/usd!M226-1)*100</f>
        <v>#N/A</v>
      </c>
      <c r="N238" s="4">
        <f>(usd!N238/usd!N226-1)*100</f>
        <v>-1.2080398320446051</v>
      </c>
      <c r="O238" s="4">
        <f>usd!O238</f>
        <v>-1</v>
      </c>
      <c r="P238" s="4"/>
      <c r="Q238" s="4"/>
      <c r="R238" s="4"/>
      <c r="S238" s="4"/>
      <c r="T238" s="4"/>
    </row>
    <row r="239" spans="1:20" x14ac:dyDescent="0.25">
      <c r="A239" t="s">
        <v>293</v>
      </c>
      <c r="B239" s="2">
        <v>35976</v>
      </c>
      <c r="C239" s="4">
        <f>usd!C239</f>
        <v>59.3</v>
      </c>
      <c r="D239" s="4">
        <f>usd!D239</f>
        <v>63.6</v>
      </c>
      <c r="E239" s="4">
        <f>usd!E239</f>
        <v>48.2</v>
      </c>
      <c r="F239" s="4" t="e">
        <f>usd!F239</f>
        <v>#N/A</v>
      </c>
      <c r="G239" s="4">
        <f>(usd!G239/usd!G227-1)*100</f>
        <v>3.3601570166830186</v>
      </c>
      <c r="H239" s="4">
        <f>(usd!H239/usd!H227-1)*100</f>
        <v>3.4028540065861757</v>
      </c>
      <c r="I239" s="4">
        <f>(usd!I239/usd!I227-1)*100</f>
        <v>24.667118770900089</v>
      </c>
      <c r="J239" s="4" t="e">
        <f>(usd!J239/usd!J227-1)*100</f>
        <v>#N/A</v>
      </c>
      <c r="K239" s="4">
        <f>(usd!K239/usd!K227-1)*100</f>
        <v>5.7222779021199432</v>
      </c>
      <c r="L239" s="4">
        <f>(usd!L239/usd!L227-1)*100</f>
        <v>-7.518796992481203</v>
      </c>
      <c r="M239" s="4" t="e">
        <f>(usd!M239/usd!M227-1)*100</f>
        <v>#N/A</v>
      </c>
      <c r="N239" s="4">
        <f>(usd!N239/usd!N227-1)*100</f>
        <v>6.0609350123028038</v>
      </c>
      <c r="O239" s="4">
        <f>usd!O239</f>
        <v>-1</v>
      </c>
      <c r="P239" s="4"/>
      <c r="Q239" s="4"/>
      <c r="R239" s="4"/>
      <c r="S239" s="4"/>
      <c r="T239" s="4"/>
    </row>
    <row r="240" spans="1:20" x14ac:dyDescent="0.25">
      <c r="A240" t="s">
        <v>294</v>
      </c>
      <c r="B240" s="2">
        <v>36007</v>
      </c>
      <c r="C240" s="4">
        <f>usd!C240</f>
        <v>58.2</v>
      </c>
      <c r="D240" s="4">
        <f>usd!D240</f>
        <v>60.6</v>
      </c>
      <c r="E240" s="4">
        <f>usd!E240</f>
        <v>54.5</v>
      </c>
      <c r="F240" s="4" t="e">
        <f>usd!F240</f>
        <v>#N/A</v>
      </c>
      <c r="G240" s="4">
        <f>(usd!G240/usd!G228-1)*100</f>
        <v>3.2265005330229801</v>
      </c>
      <c r="H240" s="4">
        <f>(usd!H240/usd!H228-1)*100</f>
        <v>3.6184210526315708</v>
      </c>
      <c r="I240" s="4">
        <f>(usd!I240/usd!I228-1)*100</f>
        <v>16.61505468200788</v>
      </c>
      <c r="J240" s="4" t="e">
        <f>(usd!J240/usd!J228-1)*100</f>
        <v>#N/A</v>
      </c>
      <c r="K240" s="4">
        <f>(usd!K240/usd!K228-1)*100</f>
        <v>5.0797646868653512</v>
      </c>
      <c r="L240" s="4">
        <f>(usd!L240/usd!L228-1)*100</f>
        <v>-6.8702290076335881</v>
      </c>
      <c r="M240" s="4" t="e">
        <f>(usd!M240/usd!M228-1)*100</f>
        <v>#N/A</v>
      </c>
      <c r="N240" s="4">
        <f>(usd!N240/usd!N228-1)*100</f>
        <v>7.3236531936067939</v>
      </c>
      <c r="O240" s="4">
        <f>usd!O240</f>
        <v>-1</v>
      </c>
      <c r="P240" s="4"/>
      <c r="Q240" s="4"/>
      <c r="R240" s="4"/>
      <c r="S240" s="4"/>
      <c r="T240" s="4"/>
    </row>
    <row r="241" spans="1:20" x14ac:dyDescent="0.25">
      <c r="A241" t="s">
        <v>295</v>
      </c>
      <c r="B241" s="2">
        <v>36038</v>
      </c>
      <c r="C241" s="4">
        <f>usd!C241</f>
        <v>56</v>
      </c>
      <c r="D241" s="4">
        <f>usd!D241</f>
        <v>59.2</v>
      </c>
      <c r="E241" s="4">
        <f>usd!E241</f>
        <v>49.4</v>
      </c>
      <c r="F241" s="4" t="e">
        <f>usd!F241</f>
        <v>#N/A</v>
      </c>
      <c r="G241" s="4">
        <f>(usd!G241/usd!G229-1)*100</f>
        <v>3.1752231053135294</v>
      </c>
      <c r="H241" s="4">
        <f>(usd!H241/usd!H229-1)*100</f>
        <v>3.0501089324618924</v>
      </c>
      <c r="I241" s="4">
        <f>(usd!I241/usd!I229-1)*100</f>
        <v>31.39807641570529</v>
      </c>
      <c r="J241" s="4" t="e">
        <f>(usd!J241/usd!J229-1)*100</f>
        <v>#N/A</v>
      </c>
      <c r="K241" s="4">
        <f>(usd!K241/usd!K229-1)*100</f>
        <v>4.7269172768152679</v>
      </c>
      <c r="L241" s="4">
        <f>(usd!L241/usd!L229-1)*100</f>
        <v>-7.4626865671641784</v>
      </c>
      <c r="M241" s="4" t="e">
        <f>(usd!M241/usd!M229-1)*100</f>
        <v>#N/A</v>
      </c>
      <c r="N241" s="4">
        <f>(usd!N241/usd!N229-1)*100</f>
        <v>2.7910685805422553</v>
      </c>
      <c r="O241" s="4">
        <f>usd!O241</f>
        <v>-1</v>
      </c>
      <c r="P241" s="4"/>
      <c r="Q241" s="4"/>
      <c r="R241" s="4"/>
      <c r="S241" s="4"/>
      <c r="T241" s="4"/>
    </row>
    <row r="242" spans="1:20" x14ac:dyDescent="0.25">
      <c r="A242" t="s">
        <v>296</v>
      </c>
      <c r="B242" s="2">
        <v>36068</v>
      </c>
      <c r="C242" s="4">
        <f>usd!C242</f>
        <v>54.5</v>
      </c>
      <c r="D242" s="4">
        <f>usd!D242</f>
        <v>58.6</v>
      </c>
      <c r="E242" s="4">
        <f>usd!E242</f>
        <v>49.5</v>
      </c>
      <c r="F242" s="4" t="e">
        <f>usd!F242</f>
        <v>#N/A</v>
      </c>
      <c r="G242" s="4">
        <f>(usd!G242/usd!G230-1)*100</f>
        <v>3.2763088673694041</v>
      </c>
      <c r="H242" s="4">
        <f>(usd!H242/usd!H230-1)*100</f>
        <v>3.4820457018498452</v>
      </c>
      <c r="I242" s="4">
        <f>(usd!I242/usd!I230-1)*100</f>
        <v>26.917219673825766</v>
      </c>
      <c r="J242" s="4" t="e">
        <f>(usd!J242/usd!J230-1)*100</f>
        <v>#N/A</v>
      </c>
      <c r="K242" s="4">
        <f>(usd!K242/usd!K230-1)*100</f>
        <v>4.1506660291933395</v>
      </c>
      <c r="L242" s="4">
        <f>(usd!L242/usd!L230-1)*100</f>
        <v>-12.056737588652478</v>
      </c>
      <c r="M242" s="4" t="e">
        <f>(usd!M242/usd!M230-1)*100</f>
        <v>#N/A</v>
      </c>
      <c r="N242" s="4">
        <f>(usd!N242/usd!N230-1)*100</f>
        <v>6.3583121309586765</v>
      </c>
      <c r="O242" s="4">
        <f>usd!O242</f>
        <v>-1</v>
      </c>
      <c r="P242" s="4"/>
      <c r="Q242" s="4"/>
      <c r="R242" s="4"/>
      <c r="S242" s="4"/>
      <c r="T242" s="4"/>
    </row>
    <row r="243" spans="1:20" x14ac:dyDescent="0.25">
      <c r="A243" t="s">
        <v>297</v>
      </c>
      <c r="B243" s="2">
        <v>36099</v>
      </c>
      <c r="C243" s="4">
        <f>usd!C243</f>
        <v>55.4</v>
      </c>
      <c r="D243" s="4">
        <f>usd!D243</f>
        <v>57.2</v>
      </c>
      <c r="E243" s="4">
        <f>usd!E243</f>
        <v>49.2</v>
      </c>
      <c r="F243" s="4" t="e">
        <f>usd!F243</f>
        <v>#N/A</v>
      </c>
      <c r="G243" s="4">
        <f>(usd!G243/usd!G231-1)*100</f>
        <v>3.0434951230390306</v>
      </c>
      <c r="H243" s="4">
        <f>(usd!H243/usd!H231-1)*100</f>
        <v>3.6876355748373113</v>
      </c>
      <c r="I243" s="4">
        <f>(usd!I243/usd!I231-1)*100</f>
        <v>27.441183910953715</v>
      </c>
      <c r="J243" s="4" t="e">
        <f>(usd!J243/usd!J231-1)*100</f>
        <v>#N/A</v>
      </c>
      <c r="K243" s="4">
        <f>(usd!K243/usd!K231-1)*100</f>
        <v>3.1301877743756146</v>
      </c>
      <c r="L243" s="4">
        <f>(usd!L243/usd!L231-1)*100</f>
        <v>0.79365079365079083</v>
      </c>
      <c r="M243" s="4" t="e">
        <f>(usd!M243/usd!M231-1)*100</f>
        <v>#N/A</v>
      </c>
      <c r="N243" s="4">
        <f>(usd!N243/usd!N231-1)*100</f>
        <v>9.8010042774781425</v>
      </c>
      <c r="O243" s="4">
        <f>usd!O243</f>
        <v>-1</v>
      </c>
      <c r="P243" s="4"/>
      <c r="Q243" s="4"/>
      <c r="R243" s="4"/>
      <c r="S243" s="4"/>
      <c r="T243" s="4"/>
    </row>
    <row r="244" spans="1:20" x14ac:dyDescent="0.25">
      <c r="A244" t="s">
        <v>298</v>
      </c>
      <c r="B244" s="2">
        <v>36129</v>
      </c>
      <c r="C244" s="4">
        <f>usd!C244</f>
        <v>55.6</v>
      </c>
      <c r="D244" s="4">
        <f>usd!D244</f>
        <v>58.4</v>
      </c>
      <c r="E244" s="4">
        <f>usd!E244</f>
        <v>51.6</v>
      </c>
      <c r="F244" s="4" t="e">
        <f>usd!F244</f>
        <v>#N/A</v>
      </c>
      <c r="G244" s="4">
        <f>(usd!G244/usd!G232-1)*100</f>
        <v>3.1401760665570322</v>
      </c>
      <c r="H244" s="4">
        <f>(usd!H244/usd!H232-1)*100</f>
        <v>3.3441208198489836</v>
      </c>
      <c r="I244" s="4">
        <f>(usd!I244/usd!I232-1)*100</f>
        <v>18.860515858556859</v>
      </c>
      <c r="J244" s="4" t="e">
        <f>(usd!J244/usd!J232-1)*100</f>
        <v>#N/A</v>
      </c>
      <c r="K244" s="4">
        <f>(usd!K244/usd!K232-1)*100</f>
        <v>2.7548181799988081</v>
      </c>
      <c r="L244" s="4">
        <f>(usd!L244/usd!L232-1)*100</f>
        <v>-5.0724637681159424</v>
      </c>
      <c r="M244" s="4" t="e">
        <f>(usd!M244/usd!M232-1)*100</f>
        <v>#N/A</v>
      </c>
      <c r="N244" s="4">
        <f>(usd!N244/usd!N232-1)*100</f>
        <v>5.4376995326886668</v>
      </c>
      <c r="O244" s="4">
        <f>usd!O244</f>
        <v>-1</v>
      </c>
      <c r="P244" s="4"/>
      <c r="Q244" s="4"/>
      <c r="R244" s="4"/>
      <c r="S244" s="4"/>
      <c r="T244" s="4"/>
    </row>
    <row r="245" spans="1:20" x14ac:dyDescent="0.25">
      <c r="A245" t="s">
        <v>299</v>
      </c>
      <c r="B245" s="2">
        <v>36160</v>
      </c>
      <c r="C245" s="4">
        <f>usd!C245</f>
        <v>56</v>
      </c>
      <c r="D245" s="4">
        <f>usd!D245</f>
        <v>59</v>
      </c>
      <c r="E245" s="4">
        <f>usd!E245</f>
        <v>49.9</v>
      </c>
      <c r="F245" s="4" t="e">
        <f>usd!F245</f>
        <v>#N/A</v>
      </c>
      <c r="G245" s="4">
        <f>(usd!G245/usd!G233-1)*100</f>
        <v>3.1274116375983985</v>
      </c>
      <c r="H245" s="4">
        <f>(usd!H245/usd!H233-1)*100</f>
        <v>3.4482758620689724</v>
      </c>
      <c r="I245" s="4">
        <f>(usd!I245/usd!I233-1)*100</f>
        <v>20.737001389164522</v>
      </c>
      <c r="J245" s="4" t="e">
        <f>(usd!J245/usd!J233-1)*100</f>
        <v>#N/A</v>
      </c>
      <c r="K245" s="4">
        <f>(usd!K245/usd!K233-1)*100</f>
        <v>2.7223405191084904</v>
      </c>
      <c r="L245" s="4">
        <f>(usd!L245/usd!L233-1)*100</f>
        <v>11.111111111111116</v>
      </c>
      <c r="M245" s="4" t="e">
        <f>(usd!M245/usd!M233-1)*100</f>
        <v>#N/A</v>
      </c>
      <c r="N245" s="4">
        <f>(usd!N245/usd!N233-1)*100</f>
        <v>-5.0717511289513295</v>
      </c>
      <c r="O245" s="4">
        <f>usd!O245</f>
        <v>-1</v>
      </c>
      <c r="P245" s="4"/>
      <c r="Q245" s="4"/>
      <c r="R245" s="4"/>
      <c r="S245" s="4"/>
      <c r="T245" s="4"/>
    </row>
    <row r="246" spans="1:20" x14ac:dyDescent="0.25">
      <c r="A246" t="s">
        <v>300</v>
      </c>
      <c r="B246" s="2">
        <v>36191</v>
      </c>
      <c r="C246" s="4">
        <f>usd!C246</f>
        <v>54.7</v>
      </c>
      <c r="D246" s="4">
        <f>usd!D246</f>
        <v>57.3</v>
      </c>
      <c r="E246" s="4">
        <f>usd!E246</f>
        <v>46.7</v>
      </c>
      <c r="F246" s="4" t="e">
        <f>usd!F246</f>
        <v>#N/A</v>
      </c>
      <c r="G246" s="4">
        <f>(usd!G246/usd!G234-1)*100</f>
        <v>3.2864935715800181</v>
      </c>
      <c r="H246" s="4">
        <f>(usd!H246/usd!H234-1)*100</f>
        <v>3.8751345532831216</v>
      </c>
      <c r="I246" s="4">
        <f>(usd!I246/usd!I234-1)*100</f>
        <v>19.826050242769689</v>
      </c>
      <c r="J246" s="4" t="e">
        <f>(usd!J246/usd!J234-1)*100</f>
        <v>#N/A</v>
      </c>
      <c r="K246" s="4">
        <f>(usd!K246/usd!K234-1)*100</f>
        <v>2.9663322451362939</v>
      </c>
      <c r="L246" s="4">
        <f>(usd!L246/usd!L234-1)*100</f>
        <v>27.358490566037741</v>
      </c>
      <c r="M246" s="4" t="e">
        <f>(usd!M246/usd!M234-1)*100</f>
        <v>#N/A</v>
      </c>
      <c r="N246" s="4">
        <f>(usd!N246/usd!N234-1)*100</f>
        <v>33.820465052094107</v>
      </c>
      <c r="O246" s="4">
        <f>usd!O246</f>
        <v>-1</v>
      </c>
      <c r="P246" s="4"/>
      <c r="Q246" s="4"/>
      <c r="R246" s="4"/>
      <c r="S246" s="4"/>
      <c r="T246" s="4"/>
    </row>
    <row r="247" spans="1:20" x14ac:dyDescent="0.25">
      <c r="A247" t="s">
        <v>301</v>
      </c>
      <c r="B247" s="2">
        <v>36219</v>
      </c>
      <c r="C247" s="4">
        <f>usd!C247</f>
        <v>54.1</v>
      </c>
      <c r="D247" s="4">
        <f>usd!D247</f>
        <v>57.3</v>
      </c>
      <c r="E247" s="4">
        <f>usd!E247</f>
        <v>49</v>
      </c>
      <c r="F247" s="4" t="e">
        <f>usd!F247</f>
        <v>#N/A</v>
      </c>
      <c r="G247" s="4">
        <f>(usd!G247/usd!G235-1)*100</f>
        <v>3.0850869869783359</v>
      </c>
      <c r="H247" s="4">
        <f>(usd!H247/usd!H235-1)*100</f>
        <v>4.1980624327233595</v>
      </c>
      <c r="I247" s="4">
        <f>(usd!I247/usd!I235-1)*100</f>
        <v>16.097330421460931</v>
      </c>
      <c r="J247" s="4" t="e">
        <f>(usd!J247/usd!J235-1)*100</f>
        <v>#N/A</v>
      </c>
      <c r="K247" s="4">
        <f>(usd!K247/usd!K235-1)*100</f>
        <v>2.1104073115849387</v>
      </c>
      <c r="L247" s="4">
        <f>(usd!L247/usd!L235-1)*100</f>
        <v>-3.2520325203251987</v>
      </c>
      <c r="M247" s="4" t="e">
        <f>(usd!M247/usd!M235-1)*100</f>
        <v>#N/A</v>
      </c>
      <c r="N247" s="4">
        <f>(usd!N247/usd!N235-1)*100</f>
        <v>12.667245459843258</v>
      </c>
      <c r="O247" s="4">
        <f>usd!O247</f>
        <v>-1</v>
      </c>
      <c r="P247" s="4"/>
      <c r="Q247" s="4"/>
      <c r="R247" s="4"/>
      <c r="S247" s="4"/>
      <c r="T247" s="4"/>
    </row>
    <row r="248" spans="1:20" x14ac:dyDescent="0.25">
      <c r="A248" t="s">
        <v>302</v>
      </c>
      <c r="B248" s="2">
        <v>36250</v>
      </c>
      <c r="C248" s="4">
        <f>usd!C248</f>
        <v>51.5</v>
      </c>
      <c r="D248" s="4">
        <f>usd!D248</f>
        <v>52</v>
      </c>
      <c r="E248" s="4">
        <f>usd!E248</f>
        <v>48.3</v>
      </c>
      <c r="F248" s="4" t="e">
        <f>usd!F248</f>
        <v>#N/A</v>
      </c>
      <c r="G248" s="4">
        <f>(usd!G248/usd!G236-1)*100</f>
        <v>2.9975020815986575</v>
      </c>
      <c r="H248" s="4">
        <f>(usd!H248/usd!H236-1)*100</f>
        <v>4.1890440386680883</v>
      </c>
      <c r="I248" s="4">
        <f>(usd!I248/usd!I236-1)*100</f>
        <v>11.812008577555378</v>
      </c>
      <c r="J248" s="4" t="e">
        <f>(usd!J248/usd!J236-1)*100</f>
        <v>#N/A</v>
      </c>
      <c r="K248" s="4">
        <f>(usd!K248/usd!K236-1)*100</f>
        <v>2.1331236638100881</v>
      </c>
      <c r="L248" s="4">
        <f>(usd!L248/usd!L236-1)*100</f>
        <v>-7.03125</v>
      </c>
      <c r="M248" s="4" t="e">
        <f>(usd!M248/usd!M236-1)*100</f>
        <v>#N/A</v>
      </c>
      <c r="N248" s="4">
        <f>(usd!N248/usd!N236-1)*100</f>
        <v>4.977136034960461</v>
      </c>
      <c r="O248" s="4">
        <f>usd!O248</f>
        <v>-1</v>
      </c>
      <c r="P248" s="4"/>
      <c r="Q248" s="4"/>
      <c r="R248" s="4"/>
      <c r="S248" s="4"/>
      <c r="T248" s="4"/>
    </row>
    <row r="249" spans="1:20" x14ac:dyDescent="0.25">
      <c r="A249" t="s">
        <v>303</v>
      </c>
      <c r="B249" s="2">
        <v>36280</v>
      </c>
      <c r="C249" s="4">
        <f>usd!C249</f>
        <v>52.2</v>
      </c>
      <c r="D249" s="4">
        <f>usd!D249</f>
        <v>53.1</v>
      </c>
      <c r="E249" s="4">
        <f>usd!E249</f>
        <v>47.4</v>
      </c>
      <c r="F249" s="4" t="e">
        <f>usd!F249</f>
        <v>#N/A</v>
      </c>
      <c r="G249" s="4">
        <f>(usd!G249/usd!G237-1)*100</f>
        <v>2.9217431157621432</v>
      </c>
      <c r="H249" s="4">
        <f>(usd!H249/usd!H237-1)*100</f>
        <v>4.1666666666666741</v>
      </c>
      <c r="I249" s="4">
        <f>(usd!I249/usd!I237-1)*100</f>
        <v>16.372523640571934</v>
      </c>
      <c r="J249" s="4" t="e">
        <f>(usd!J249/usd!J237-1)*100</f>
        <v>#N/A</v>
      </c>
      <c r="K249" s="4">
        <f>(usd!K249/usd!K237-1)*100</f>
        <v>1.6867280230996595</v>
      </c>
      <c r="L249" s="4">
        <f>(usd!L249/usd!L237-1)*100</f>
        <v>-14.503816793893131</v>
      </c>
      <c r="M249" s="4" t="e">
        <f>(usd!M249/usd!M237-1)*100</f>
        <v>#N/A</v>
      </c>
      <c r="N249" s="4">
        <f>(usd!N249/usd!N237-1)*100</f>
        <v>2.3154785177462056</v>
      </c>
      <c r="O249" s="4">
        <f>usd!O249</f>
        <v>-1</v>
      </c>
      <c r="P249" s="4"/>
      <c r="Q249" s="4"/>
      <c r="R249" s="4"/>
      <c r="S249" s="4"/>
      <c r="T249" s="4"/>
    </row>
    <row r="250" spans="1:20" x14ac:dyDescent="0.25">
      <c r="A250" t="s">
        <v>304</v>
      </c>
      <c r="B250" s="2">
        <v>36311</v>
      </c>
      <c r="C250" s="4">
        <f>usd!C250</f>
        <v>49.3</v>
      </c>
      <c r="D250" s="4">
        <f>usd!D250</f>
        <v>50.7</v>
      </c>
      <c r="E250" s="4">
        <f>usd!E250</f>
        <v>44.9</v>
      </c>
      <c r="F250" s="4" t="e">
        <f>usd!F250</f>
        <v>#N/A</v>
      </c>
      <c r="G250" s="4">
        <f>(usd!G250/usd!G238-1)*100</f>
        <v>2.8096149998570796</v>
      </c>
      <c r="H250" s="4">
        <f>(usd!H250/usd!H238-1)*100</f>
        <v>3.4006376195536703</v>
      </c>
      <c r="I250" s="4">
        <f>(usd!I250/usd!I238-1)*100</f>
        <v>11.16242511174379</v>
      </c>
      <c r="J250" s="4" t="e">
        <f>(usd!J250/usd!J238-1)*100</f>
        <v>#N/A</v>
      </c>
      <c r="K250" s="4">
        <f>(usd!K250/usd!K238-1)*100</f>
        <v>1.0589645096687361</v>
      </c>
      <c r="L250" s="4">
        <f>(usd!L250/usd!L238-1)*100</f>
        <v>-5.9322033898305033</v>
      </c>
      <c r="M250" s="4" t="e">
        <f>(usd!M250/usd!M238-1)*100</f>
        <v>#N/A</v>
      </c>
      <c r="N250" s="4">
        <f>(usd!N250/usd!N238-1)*100</f>
        <v>9.5827575395120324</v>
      </c>
      <c r="O250" s="4">
        <f>usd!O250</f>
        <v>-1</v>
      </c>
      <c r="P250" s="4"/>
      <c r="Q250" s="4"/>
      <c r="R250" s="4"/>
      <c r="S250" s="4"/>
      <c r="T250" s="4"/>
    </row>
    <row r="251" spans="1:20" x14ac:dyDescent="0.25">
      <c r="A251" t="s">
        <v>305</v>
      </c>
      <c r="B251" s="2">
        <v>36341</v>
      </c>
      <c r="C251" s="4">
        <f>usd!C251</f>
        <v>47.3</v>
      </c>
      <c r="D251" s="4">
        <f>usd!D251</f>
        <v>45.6</v>
      </c>
      <c r="E251" s="4">
        <f>usd!E251</f>
        <v>47.5</v>
      </c>
      <c r="F251" s="4" t="e">
        <f>usd!F251</f>
        <v>#N/A</v>
      </c>
      <c r="G251" s="4">
        <f>(usd!G251/usd!G239-1)*100</f>
        <v>2.5654171888648269</v>
      </c>
      <c r="H251" s="4">
        <f>(usd!H251/usd!H239-1)*100</f>
        <v>3.7154989384288628</v>
      </c>
      <c r="I251" s="4">
        <f>(usd!I251/usd!I239-1)*100</f>
        <v>17.405658076884123</v>
      </c>
      <c r="J251" s="4" t="e">
        <f>(usd!J251/usd!J239-1)*100</f>
        <v>#N/A</v>
      </c>
      <c r="K251" s="4">
        <f>(usd!K251/usd!K239-1)*100</f>
        <v>0.86186994998076472</v>
      </c>
      <c r="L251" s="4">
        <f>(usd!L251/usd!L239-1)*100</f>
        <v>-5.6910569105691033</v>
      </c>
      <c r="M251" s="4" t="e">
        <f>(usd!M251/usd!M239-1)*100</f>
        <v>#N/A</v>
      </c>
      <c r="N251" s="4">
        <f>(usd!N251/usd!N239-1)*100</f>
        <v>6.1057850863725838</v>
      </c>
      <c r="O251" s="4">
        <f>usd!O251</f>
        <v>-1</v>
      </c>
      <c r="P251" s="4"/>
      <c r="Q251" s="4"/>
      <c r="R251" s="4"/>
      <c r="S251" s="4"/>
      <c r="T251" s="4"/>
    </row>
    <row r="252" spans="1:20" x14ac:dyDescent="0.25">
      <c r="A252" t="s">
        <v>306</v>
      </c>
      <c r="B252" s="2">
        <v>36372</v>
      </c>
      <c r="C252" s="4">
        <f>usd!C252</f>
        <v>45.9</v>
      </c>
      <c r="D252" s="4">
        <f>usd!D252</f>
        <v>45.8</v>
      </c>
      <c r="E252" s="4">
        <f>usd!E252</f>
        <v>46.2</v>
      </c>
      <c r="F252" s="4" t="e">
        <f>usd!F252</f>
        <v>#N/A</v>
      </c>
      <c r="G252" s="4">
        <f>(usd!G252/usd!G240-1)*100</f>
        <v>2.3875845602865153</v>
      </c>
      <c r="H252" s="4">
        <f>(usd!H252/usd!H240-1)*100</f>
        <v>3.9153439153439162</v>
      </c>
      <c r="I252" s="4">
        <f>(usd!I252/usd!I240-1)*100</f>
        <v>14.208098528407408</v>
      </c>
      <c r="J252" s="4" t="e">
        <f>(usd!J252/usd!J240-1)*100</f>
        <v>#N/A</v>
      </c>
      <c r="K252" s="4">
        <f>(usd!K252/usd!K240-1)*100</f>
        <v>-0.15726692665076758</v>
      </c>
      <c r="L252" s="4">
        <f>(usd!L252/usd!L240-1)*100</f>
        <v>-2.4590163934426257</v>
      </c>
      <c r="M252" s="4" t="e">
        <f>(usd!M252/usd!M240-1)*100</f>
        <v>#N/A</v>
      </c>
      <c r="N252" s="4">
        <f>(usd!N252/usd!N240-1)*100</f>
        <v>4.0051838362622716</v>
      </c>
      <c r="O252" s="4">
        <f>usd!O252</f>
        <v>-1</v>
      </c>
      <c r="P252" s="4"/>
      <c r="Q252" s="4"/>
      <c r="R252" s="4"/>
      <c r="S252" s="4"/>
      <c r="T252" s="4"/>
    </row>
    <row r="253" spans="1:20" x14ac:dyDescent="0.25">
      <c r="A253" t="s">
        <v>307</v>
      </c>
      <c r="B253" s="2">
        <v>36403</v>
      </c>
      <c r="C253" s="4">
        <f>usd!C253</f>
        <v>45.1</v>
      </c>
      <c r="D253" s="4">
        <f>usd!D253</f>
        <v>45.2</v>
      </c>
      <c r="E253" s="4">
        <f>usd!E253</f>
        <v>43.5</v>
      </c>
      <c r="F253" s="4" t="e">
        <f>usd!F253</f>
        <v>#N/A</v>
      </c>
      <c r="G253" s="4">
        <f>(usd!G253/usd!G241-1)*100</f>
        <v>2.3138071354215972</v>
      </c>
      <c r="H253" s="4">
        <f>(usd!H253/usd!H241-1)*100</f>
        <v>3.9112050739957605</v>
      </c>
      <c r="I253" s="4">
        <f>(usd!I253/usd!I241-1)*100</f>
        <v>10.132922506288345</v>
      </c>
      <c r="J253" s="4" t="e">
        <f>(usd!J253/usd!J241-1)*100</f>
        <v>#N/A</v>
      </c>
      <c r="K253" s="4">
        <f>(usd!K253/usd!K241-1)*100</f>
        <v>0.27952207589121425</v>
      </c>
      <c r="L253" s="4">
        <f>(usd!L253/usd!L241-1)*100</f>
        <v>-10.483870967741938</v>
      </c>
      <c r="M253" s="4" t="e">
        <f>(usd!M253/usd!M241-1)*100</f>
        <v>#N/A</v>
      </c>
      <c r="N253" s="4">
        <f>(usd!N253/usd!N241-1)*100</f>
        <v>6.9281883495800667</v>
      </c>
      <c r="O253" s="4">
        <f>usd!O253</f>
        <v>-1</v>
      </c>
      <c r="P253" s="4"/>
      <c r="Q253" s="4"/>
      <c r="R253" s="4"/>
      <c r="S253" s="4"/>
      <c r="T253" s="4"/>
    </row>
    <row r="254" spans="1:20" x14ac:dyDescent="0.25">
      <c r="A254" t="s">
        <v>308</v>
      </c>
      <c r="B254" s="2">
        <v>36433</v>
      </c>
      <c r="C254" s="4">
        <f>usd!C254</f>
        <v>46</v>
      </c>
      <c r="D254" s="4">
        <f>usd!D254</f>
        <v>46</v>
      </c>
      <c r="E254" s="4">
        <f>usd!E254</f>
        <v>44.8</v>
      </c>
      <c r="F254" s="4" t="e">
        <f>usd!F254</f>
        <v>#N/A</v>
      </c>
      <c r="G254" s="4">
        <f>(usd!G254/usd!G242-1)*100</f>
        <v>2.2224528106104202</v>
      </c>
      <c r="H254" s="4">
        <f>(usd!H254/usd!H242-1)*100</f>
        <v>3.7854889589905349</v>
      </c>
      <c r="I254" s="4">
        <f>(usd!I254/usd!I242-1)*100</f>
        <v>10.589698278683146</v>
      </c>
      <c r="J254" s="4" t="e">
        <f>(usd!J254/usd!J242-1)*100</f>
        <v>#N/A</v>
      </c>
      <c r="K254" s="4">
        <f>(usd!K254/usd!K242-1)*100</f>
        <v>0.27951487587645207</v>
      </c>
      <c r="L254" s="4">
        <f>(usd!L254/usd!L242-1)*100</f>
        <v>-13.709677419354838</v>
      </c>
      <c r="M254" s="4" t="e">
        <f>(usd!M254/usd!M242-1)*100</f>
        <v>#N/A</v>
      </c>
      <c r="N254" s="4">
        <f>(usd!N254/usd!N242-1)*100</f>
        <v>23.866534269143092</v>
      </c>
      <c r="O254" s="4">
        <f>usd!O254</f>
        <v>-1</v>
      </c>
      <c r="P254" s="4"/>
      <c r="Q254" s="4"/>
      <c r="R254" s="4"/>
      <c r="S254" s="4"/>
      <c r="T254" s="4"/>
    </row>
    <row r="255" spans="1:20" x14ac:dyDescent="0.25">
      <c r="A255" t="s">
        <v>309</v>
      </c>
      <c r="B255" s="2">
        <v>36464</v>
      </c>
      <c r="C255" s="4">
        <f>usd!C255</f>
        <v>46.8</v>
      </c>
      <c r="D255" s="4">
        <f>usd!D255</f>
        <v>49.3</v>
      </c>
      <c r="E255" s="4">
        <f>usd!E255</f>
        <v>43.8</v>
      </c>
      <c r="F255" s="4" t="e">
        <f>usd!F255</f>
        <v>#N/A</v>
      </c>
      <c r="G255" s="4">
        <f>(usd!G255/usd!G243-1)*100</f>
        <v>2.0691212585978169</v>
      </c>
      <c r="H255" s="4">
        <f>(usd!H255/usd!H243-1)*100</f>
        <v>3.8702928870292697</v>
      </c>
      <c r="I255" s="4">
        <f>(usd!I255/usd!I243-1)*100</f>
        <v>10.450385305231213</v>
      </c>
      <c r="J255" s="4" t="e">
        <f>(usd!J255/usd!J243-1)*100</f>
        <v>#N/A</v>
      </c>
      <c r="K255" s="4">
        <f>(usd!K255/usd!K243-1)*100</f>
        <v>-0.31185926984607093</v>
      </c>
      <c r="L255" s="4">
        <f>(usd!L255/usd!L243-1)*100</f>
        <v>-7.0866141732283445</v>
      </c>
      <c r="M255" s="4" t="e">
        <f>(usd!M255/usd!M243-1)*100</f>
        <v>#N/A</v>
      </c>
      <c r="N255" s="4">
        <f>(usd!N255/usd!N243-1)*100</f>
        <v>2.4220867208672114</v>
      </c>
      <c r="O255" s="4">
        <f>usd!O255</f>
        <v>-1</v>
      </c>
      <c r="P255" s="4"/>
      <c r="Q255" s="4"/>
      <c r="R255" s="4"/>
      <c r="S255" s="4"/>
      <c r="T255" s="4"/>
    </row>
    <row r="256" spans="1:20" x14ac:dyDescent="0.25">
      <c r="A256" t="s">
        <v>310</v>
      </c>
      <c r="B256" s="2">
        <v>36494</v>
      </c>
      <c r="C256" s="4">
        <f>usd!C256</f>
        <v>46.8</v>
      </c>
      <c r="D256" s="4">
        <f>usd!D256</f>
        <v>49.3</v>
      </c>
      <c r="E256" s="4">
        <f>usd!E256</f>
        <v>41.4</v>
      </c>
      <c r="F256" s="4" t="e">
        <f>usd!F256</f>
        <v>#N/A</v>
      </c>
      <c r="G256" s="4">
        <f>(usd!G256/usd!G244-1)*100</f>
        <v>2.0043895850528903</v>
      </c>
      <c r="H256" s="4">
        <f>(usd!H256/usd!H244-1)*100</f>
        <v>3.6534446764091788</v>
      </c>
      <c r="I256" s="4">
        <f>(usd!I256/usd!I244-1)*100</f>
        <v>10.091279902192362</v>
      </c>
      <c r="J256" s="4" t="e">
        <f>(usd!J256/usd!J244-1)*100</f>
        <v>#N/A</v>
      </c>
      <c r="K256" s="4">
        <f>(usd!K256/usd!K244-1)*100</f>
        <v>-0.15841018499582749</v>
      </c>
      <c r="L256" s="4">
        <f>(usd!L256/usd!L244-1)*100</f>
        <v>-13.740458015267176</v>
      </c>
      <c r="M256" s="4" t="e">
        <f>(usd!M256/usd!M244-1)*100</f>
        <v>#N/A</v>
      </c>
      <c r="N256" s="4">
        <f>(usd!N256/usd!N244-1)*100</f>
        <v>7.1341590512654651</v>
      </c>
      <c r="O256" s="4">
        <f>usd!O256</f>
        <v>-1</v>
      </c>
      <c r="P256" s="4"/>
      <c r="Q256" s="4"/>
      <c r="R256" s="4"/>
      <c r="S256" s="4"/>
      <c r="T256" s="4"/>
    </row>
    <row r="257" spans="1:20" x14ac:dyDescent="0.25">
      <c r="A257" t="s">
        <v>311</v>
      </c>
      <c r="B257" s="2">
        <v>36525</v>
      </c>
      <c r="C257" s="4">
        <f>usd!C257</f>
        <v>47.4</v>
      </c>
      <c r="D257" s="4">
        <f>usd!D257</f>
        <v>50.4</v>
      </c>
      <c r="E257" s="4">
        <f>usd!E257</f>
        <v>43.9</v>
      </c>
      <c r="F257" s="4" t="e">
        <f>usd!F257</f>
        <v>#N/A</v>
      </c>
      <c r="G257" s="4">
        <f>(usd!G257/usd!G245-1)*100</f>
        <v>1.8174845191102573</v>
      </c>
      <c r="H257" s="4">
        <f>(usd!H257/usd!H245-1)*100</f>
        <v>3.9583333333333526</v>
      </c>
      <c r="I257" s="4">
        <f>(usd!I257/usd!I245-1)*100</f>
        <v>7.9413345934821411</v>
      </c>
      <c r="J257" s="4" t="e">
        <f>(usd!J257/usd!J245-1)*100</f>
        <v>#N/A</v>
      </c>
      <c r="K257" s="4">
        <f>(usd!K257/usd!K245-1)*100</f>
        <v>-2.7143355694281279E-2</v>
      </c>
      <c r="L257" s="4">
        <f>(usd!L257/usd!L245-1)*100</f>
        <v>-19.999999999999996</v>
      </c>
      <c r="M257" s="4" t="e">
        <f>(usd!M257/usd!M245-1)*100</f>
        <v>#N/A</v>
      </c>
      <c r="N257" s="4">
        <f>(usd!N257/usd!N245-1)*100</f>
        <v>5.1566662438158106</v>
      </c>
      <c r="O257" s="4">
        <f>usd!O257</f>
        <v>-1</v>
      </c>
      <c r="P257" s="4"/>
      <c r="Q257" s="4"/>
      <c r="R257" s="4"/>
      <c r="S257" s="4"/>
      <c r="T257" s="4"/>
    </row>
    <row r="258" spans="1:20" x14ac:dyDescent="0.25">
      <c r="A258" t="s">
        <v>312</v>
      </c>
      <c r="B258" s="2">
        <v>36556</v>
      </c>
      <c r="C258" s="4">
        <f>usd!C258</f>
        <v>47.2</v>
      </c>
      <c r="D258" s="4">
        <f>usd!D258</f>
        <v>49.1</v>
      </c>
      <c r="E258" s="4">
        <f>usd!E258</f>
        <v>42.7</v>
      </c>
      <c r="F258" s="4" t="e">
        <f>usd!F258</f>
        <v>#N/A</v>
      </c>
      <c r="G258" s="4">
        <f>(usd!G258/usd!G246-1)*100</f>
        <v>1.8802254404299834</v>
      </c>
      <c r="H258" s="4">
        <f>(usd!H258/usd!H246-1)*100</f>
        <v>3.8341968911917101</v>
      </c>
      <c r="I258" s="4">
        <f>(usd!I258/usd!I246-1)*100</f>
        <v>11.389390010147714</v>
      </c>
      <c r="J258" s="4" t="e">
        <f>(usd!J258/usd!J246-1)*100</f>
        <v>#N/A</v>
      </c>
      <c r="K258" s="4">
        <f>(usd!K258/usd!K246-1)*100</f>
        <v>-0.93956314824540366</v>
      </c>
      <c r="L258" s="4">
        <f>(usd!L258/usd!L246-1)*100</f>
        <v>-4.4444444444444393</v>
      </c>
      <c r="M258" s="4" t="e">
        <f>(usd!M258/usd!M246-1)*100</f>
        <v>#N/A</v>
      </c>
      <c r="N258" s="4">
        <f>(usd!N258/usd!N246-1)*100</f>
        <v>-1.0734946840873283</v>
      </c>
      <c r="O258" s="4">
        <f>usd!O258</f>
        <v>-1</v>
      </c>
      <c r="P258" s="4"/>
      <c r="Q258" s="4"/>
      <c r="R258" s="4"/>
      <c r="S258" s="4"/>
      <c r="T258" s="4"/>
    </row>
    <row r="259" spans="1:20" x14ac:dyDescent="0.25">
      <c r="A259" t="s">
        <v>313</v>
      </c>
      <c r="B259" s="2">
        <v>36585</v>
      </c>
      <c r="C259" s="4">
        <f>usd!C259</f>
        <v>49.1</v>
      </c>
      <c r="D259" s="4">
        <f>usd!D259</f>
        <v>52.5</v>
      </c>
      <c r="E259" s="4">
        <f>usd!E259</f>
        <v>41.4</v>
      </c>
      <c r="F259" s="4" t="e">
        <f>usd!F259</f>
        <v>#N/A</v>
      </c>
      <c r="G259" s="4">
        <f>(usd!G259/usd!G247-1)*100</f>
        <v>1.8673319308174952</v>
      </c>
      <c r="H259" s="4">
        <f>(usd!H259/usd!H247-1)*100</f>
        <v>4.0289256198347223</v>
      </c>
      <c r="I259" s="4">
        <f>(usd!I259/usd!I247-1)*100</f>
        <v>11.285182845511322</v>
      </c>
      <c r="J259" s="4" t="e">
        <f>(usd!J259/usd!J247-1)*100</f>
        <v>#N/A</v>
      </c>
      <c r="K259" s="4">
        <f>(usd!K259/usd!K247-1)*100</f>
        <v>0.42358347086044468</v>
      </c>
      <c r="L259" s="4">
        <f>(usd!L259/usd!L247-1)*100</f>
        <v>0.84033613445377853</v>
      </c>
      <c r="M259" s="4" t="e">
        <f>(usd!M259/usd!M247-1)*100</f>
        <v>#N/A</v>
      </c>
      <c r="N259" s="4">
        <f>(usd!N259/usd!N247-1)*100</f>
        <v>12.228977980450528</v>
      </c>
      <c r="O259" s="4">
        <f>usd!O259</f>
        <v>-1</v>
      </c>
      <c r="P259" s="4"/>
      <c r="Q259" s="4"/>
      <c r="R259" s="4"/>
      <c r="S259" s="4"/>
      <c r="T259" s="4"/>
    </row>
    <row r="260" spans="1:20" x14ac:dyDescent="0.25">
      <c r="A260" t="s">
        <v>314</v>
      </c>
      <c r="B260" s="2">
        <v>36616</v>
      </c>
      <c r="C260" s="4">
        <f>usd!C260</f>
        <v>49.9</v>
      </c>
      <c r="D260" s="4">
        <f>usd!D260</f>
        <v>52.3</v>
      </c>
      <c r="E260" s="4">
        <f>usd!E260</f>
        <v>41.2</v>
      </c>
      <c r="F260" s="4" t="e">
        <f>usd!F260</f>
        <v>#N/A</v>
      </c>
      <c r="G260" s="4">
        <f>(usd!G260/usd!G248-1)*100</f>
        <v>1.8844256125777115</v>
      </c>
      <c r="H260" s="4">
        <f>(usd!H260/usd!H248-1)*100</f>
        <v>4.2268041237113474</v>
      </c>
      <c r="I260" s="4">
        <f>(usd!I260/usd!I248-1)*100</f>
        <v>8.2457851288189943</v>
      </c>
      <c r="J260" s="4" t="e">
        <f>(usd!J260/usd!J248-1)*100</f>
        <v>#N/A</v>
      </c>
      <c r="K260" s="4">
        <f>(usd!K260/usd!K248-1)*100</f>
        <v>0.70657348977583023</v>
      </c>
      <c r="L260" s="4">
        <f>(usd!L260/usd!L248-1)*100</f>
        <v>-10.084033613445376</v>
      </c>
      <c r="M260" s="4" t="e">
        <f>(usd!M260/usd!M248-1)*100</f>
        <v>#N/A</v>
      </c>
      <c r="N260" s="4">
        <f>(usd!N260/usd!N248-1)*100</f>
        <v>13.673086207821461</v>
      </c>
      <c r="O260" s="4">
        <f>usd!O260</f>
        <v>-1</v>
      </c>
      <c r="P260" s="4"/>
      <c r="Q260" s="4"/>
      <c r="R260" s="4"/>
      <c r="S260" s="4"/>
      <c r="T260" s="4"/>
    </row>
    <row r="261" spans="1:20" x14ac:dyDescent="0.25">
      <c r="A261" t="s">
        <v>315</v>
      </c>
      <c r="B261" s="2">
        <v>36646</v>
      </c>
      <c r="C261" s="4">
        <f>usd!C261</f>
        <v>50</v>
      </c>
      <c r="D261" s="4">
        <f>usd!D261</f>
        <v>53.7</v>
      </c>
      <c r="E261" s="4">
        <f>usd!E261</f>
        <v>41.3</v>
      </c>
      <c r="F261" s="4" t="e">
        <f>usd!F261</f>
        <v>#N/A</v>
      </c>
      <c r="G261" s="4">
        <f>(usd!G261/usd!G249-1)*100</f>
        <v>1.7589431497699204</v>
      </c>
      <c r="H261" s="4">
        <f>(usd!H261/usd!H249-1)*100</f>
        <v>3.7948717948717903</v>
      </c>
      <c r="I261" s="4">
        <f>(usd!I261/usd!I249-1)*100</f>
        <v>4.8257723460214841</v>
      </c>
      <c r="J261" s="4" t="e">
        <f>(usd!J261/usd!J249-1)*100</f>
        <v>#N/A</v>
      </c>
      <c r="K261" s="4">
        <f>(usd!K261/usd!K249-1)*100</f>
        <v>0.5145396555116033</v>
      </c>
      <c r="L261" s="4">
        <f>(usd!L261/usd!L249-1)*100</f>
        <v>-7.1428571428571397</v>
      </c>
      <c r="M261" s="4" t="e">
        <f>(usd!M261/usd!M249-1)*100</f>
        <v>#N/A</v>
      </c>
      <c r="N261" s="4">
        <f>(usd!N261/usd!N249-1)*100</f>
        <v>9.3707540760869623</v>
      </c>
      <c r="O261" s="4">
        <f>usd!O261</f>
        <v>-1</v>
      </c>
      <c r="P261" s="4"/>
      <c r="Q261" s="4"/>
      <c r="R261" s="4"/>
      <c r="S261" s="4"/>
      <c r="T261" s="4"/>
    </row>
    <row r="262" spans="1:20" x14ac:dyDescent="0.25">
      <c r="A262" t="s">
        <v>316</v>
      </c>
      <c r="B262" s="2">
        <v>36677</v>
      </c>
      <c r="C262" s="4">
        <f>usd!C262</f>
        <v>49.5</v>
      </c>
      <c r="D262" s="4">
        <f>usd!D262</f>
        <v>51.7</v>
      </c>
      <c r="E262" s="4">
        <f>usd!E262</f>
        <v>40</v>
      </c>
      <c r="F262" s="4" t="e">
        <f>usd!F262</f>
        <v>#N/A</v>
      </c>
      <c r="G262" s="4">
        <f>(usd!G262/usd!G250-1)*100</f>
        <v>1.7866740802520598</v>
      </c>
      <c r="H262" s="4">
        <f>(usd!H262/usd!H250-1)*100</f>
        <v>4.4193216855087369</v>
      </c>
      <c r="I262" s="4">
        <f>(usd!I262/usd!I250-1)*100</f>
        <v>5.9359064175043663</v>
      </c>
      <c r="J262" s="4" t="e">
        <f>(usd!J262/usd!J250-1)*100</f>
        <v>#N/A</v>
      </c>
      <c r="K262" s="4">
        <f>(usd!K262/usd!K250-1)*100</f>
        <v>1.4185445502256977</v>
      </c>
      <c r="L262" s="4">
        <f>(usd!L262/usd!L250-1)*100</f>
        <v>-9.0090090090090058</v>
      </c>
      <c r="M262" s="4" t="e">
        <f>(usd!M262/usd!M250-1)*100</f>
        <v>#N/A</v>
      </c>
      <c r="N262" s="4">
        <f>(usd!N262/usd!N250-1)*100</f>
        <v>15.927515498330958</v>
      </c>
      <c r="O262" s="4">
        <f>usd!O262</f>
        <v>-1</v>
      </c>
      <c r="P262" s="4"/>
      <c r="Q262" s="4"/>
      <c r="R262" s="4"/>
      <c r="S262" s="4"/>
      <c r="T262" s="4"/>
    </row>
    <row r="263" spans="1:20" x14ac:dyDescent="0.25">
      <c r="A263" t="s">
        <v>317</v>
      </c>
      <c r="B263" s="2">
        <v>36707</v>
      </c>
      <c r="C263" s="4">
        <f>usd!C263</f>
        <v>49.2</v>
      </c>
      <c r="D263" s="4">
        <f>usd!D263</f>
        <v>52</v>
      </c>
      <c r="E263" s="4">
        <f>usd!E263</f>
        <v>42.6</v>
      </c>
      <c r="F263" s="4" t="e">
        <f>usd!F263</f>
        <v>#N/A</v>
      </c>
      <c r="G263" s="4">
        <f>(usd!G263/usd!G251-1)*100</f>
        <v>1.7005165423138902</v>
      </c>
      <c r="H263" s="4">
        <f>(usd!H263/usd!H251-1)*100</f>
        <v>4.4012282497441158</v>
      </c>
      <c r="I263" s="4">
        <f>(usd!I263/usd!I251-1)*100</f>
        <v>7.6708004077289615</v>
      </c>
      <c r="J263" s="4" t="e">
        <f>(usd!J263/usd!J251-1)*100</f>
        <v>#N/A</v>
      </c>
      <c r="K263" s="4">
        <f>(usd!K263/usd!K251-1)*100</f>
        <v>1.682225999100706</v>
      </c>
      <c r="L263" s="4">
        <f>(usd!L263/usd!L251-1)*100</f>
        <v>-15.517241379310342</v>
      </c>
      <c r="M263" s="4" t="e">
        <f>(usd!M263/usd!M251-1)*100</f>
        <v>#N/A</v>
      </c>
      <c r="N263" s="4">
        <f>(usd!N263/usd!N251-1)*100</f>
        <v>25.330646717112181</v>
      </c>
      <c r="O263" s="4">
        <f>usd!O263</f>
        <v>-1</v>
      </c>
      <c r="P263" s="4"/>
      <c r="Q263" s="4"/>
      <c r="R263" s="4"/>
      <c r="S263" s="4"/>
      <c r="T263" s="4"/>
    </row>
    <row r="264" spans="1:20" x14ac:dyDescent="0.25">
      <c r="A264" t="s">
        <v>318</v>
      </c>
      <c r="B264" s="2">
        <v>36738</v>
      </c>
      <c r="C264" s="4">
        <f>usd!C264</f>
        <v>46.6</v>
      </c>
      <c r="D264" s="4">
        <f>usd!D264</f>
        <v>46.7</v>
      </c>
      <c r="E264" s="4">
        <f>usd!E264</f>
        <v>39.6</v>
      </c>
      <c r="F264" s="4" t="e">
        <f>usd!F264</f>
        <v>#N/A</v>
      </c>
      <c r="G264" s="4">
        <f>(usd!G264/usd!G252-1)*100</f>
        <v>1.6351118760757233</v>
      </c>
      <c r="H264" s="4">
        <f>(usd!H264/usd!H252-1)*100</f>
        <v>4.0733197556008127</v>
      </c>
      <c r="I264" s="4">
        <f>(usd!I264/usd!I252-1)*100</f>
        <v>7.931221102707342</v>
      </c>
      <c r="J264" s="4" t="e">
        <f>(usd!J264/usd!J252-1)*100</f>
        <v>#N/A</v>
      </c>
      <c r="K264" s="4">
        <f>(usd!K264/usd!K252-1)*100</f>
        <v>2.5538352603335257</v>
      </c>
      <c r="L264" s="4">
        <f>(usd!L264/usd!L252-1)*100</f>
        <v>-17.647058823529417</v>
      </c>
      <c r="M264" s="4" t="e">
        <f>(usd!M264/usd!M252-1)*100</f>
        <v>#N/A</v>
      </c>
      <c r="N264" s="4">
        <f>(usd!N264/usd!N252-1)*100</f>
        <v>12.661396008335668</v>
      </c>
      <c r="O264" s="4">
        <f>usd!O264</f>
        <v>1</v>
      </c>
      <c r="P264" s="4"/>
      <c r="Q264" s="4"/>
      <c r="R264" s="4"/>
      <c r="S264" s="4"/>
      <c r="T264" s="4"/>
    </row>
    <row r="265" spans="1:20" x14ac:dyDescent="0.25">
      <c r="A265" t="s">
        <v>319</v>
      </c>
      <c r="B265" s="2">
        <v>36769</v>
      </c>
      <c r="C265" s="4">
        <f>usd!C265</f>
        <v>46.1</v>
      </c>
      <c r="D265" s="4">
        <f>usd!D265</f>
        <v>45.5</v>
      </c>
      <c r="E265" s="4">
        <f>usd!E265</f>
        <v>43</v>
      </c>
      <c r="F265" s="4" t="e">
        <f>usd!F265</f>
        <v>#N/A</v>
      </c>
      <c r="G265" s="4">
        <f>(usd!G265/usd!G253-1)*100</f>
        <v>1.3855616704435025</v>
      </c>
      <c r="H265" s="4">
        <f>(usd!H265/usd!H253-1)*100</f>
        <v>4.1709053916581862</v>
      </c>
      <c r="I265" s="4">
        <f>(usd!I265/usd!I253-1)*100</f>
        <v>7.9214386342918663</v>
      </c>
      <c r="J265" s="4" t="e">
        <f>(usd!J265/usd!J253-1)*100</f>
        <v>#N/A</v>
      </c>
      <c r="K265" s="4">
        <f>(usd!K265/usd!K253-1)*100</f>
        <v>1.8993828995437223</v>
      </c>
      <c r="L265" s="4">
        <f>(usd!L265/usd!L253-1)*100</f>
        <v>-16.216216216216218</v>
      </c>
      <c r="M265" s="4" t="e">
        <f>(usd!M265/usd!M253-1)*100</f>
        <v>#N/A</v>
      </c>
      <c r="N265" s="4">
        <f>(usd!N265/usd!N253-1)*100</f>
        <v>28.83084655583945</v>
      </c>
      <c r="O265" s="4">
        <f>usd!O265</f>
        <v>1</v>
      </c>
      <c r="P265" s="4"/>
      <c r="Q265" s="4"/>
      <c r="R265" s="4"/>
      <c r="S265" s="4"/>
      <c r="T265" s="4"/>
    </row>
    <row r="266" spans="1:20" x14ac:dyDescent="0.25">
      <c r="A266" t="s">
        <v>320</v>
      </c>
      <c r="B266" s="2">
        <v>36799</v>
      </c>
      <c r="C266" s="4">
        <f>usd!C266</f>
        <v>44.5</v>
      </c>
      <c r="D266" s="4">
        <f>usd!D266</f>
        <v>44.9</v>
      </c>
      <c r="E266" s="4">
        <f>usd!E266</f>
        <v>40.799999999999997</v>
      </c>
      <c r="F266" s="4" t="e">
        <f>usd!F266</f>
        <v>#N/A</v>
      </c>
      <c r="G266" s="4">
        <f>(usd!G266/usd!G254-1)*100</f>
        <v>1.0704563281502377</v>
      </c>
      <c r="H266" s="4">
        <f>(usd!H266/usd!H254-1)*100</f>
        <v>4.1540020263424626</v>
      </c>
      <c r="I266" s="4">
        <f>(usd!I266/usd!I254-1)*100</f>
        <v>6.2371361122618652</v>
      </c>
      <c r="J266" s="4" t="e">
        <f>(usd!J266/usd!J254-1)*100</f>
        <v>#N/A</v>
      </c>
      <c r="K266" s="4">
        <f>(usd!K266/usd!K254-1)*100</f>
        <v>2.4053381727900947</v>
      </c>
      <c r="L266" s="4">
        <f>(usd!L266/usd!L254-1)*100</f>
        <v>-13.084112149532711</v>
      </c>
      <c r="M266" s="4" t="e">
        <f>(usd!M266/usd!M254-1)*100</f>
        <v>#N/A</v>
      </c>
      <c r="N266" s="4">
        <f>(usd!N266/usd!N254-1)*100</f>
        <v>-14.149198801162399</v>
      </c>
      <c r="O266" s="4">
        <f>usd!O266</f>
        <v>1</v>
      </c>
      <c r="P266" s="4"/>
      <c r="Q266" s="4"/>
      <c r="R266" s="4"/>
      <c r="S266" s="4"/>
      <c r="T266" s="4"/>
    </row>
    <row r="267" spans="1:20" x14ac:dyDescent="0.25">
      <c r="A267" t="s">
        <v>321</v>
      </c>
      <c r="B267" s="2">
        <v>36830</v>
      </c>
      <c r="C267" s="4">
        <f>usd!C267</f>
        <v>43.2</v>
      </c>
      <c r="D267" s="4">
        <f>usd!D267</f>
        <v>43.1</v>
      </c>
      <c r="E267" s="4">
        <f>usd!E267</f>
        <v>41.2</v>
      </c>
      <c r="F267" s="4" t="e">
        <f>usd!F267</f>
        <v>#N/A</v>
      </c>
      <c r="G267" s="4">
        <f>(usd!G267/usd!G255-1)*100</f>
        <v>0.82045798148899785</v>
      </c>
      <c r="H267" s="4">
        <f>(usd!H267/usd!H255-1)*100</f>
        <v>3.7260825780463414</v>
      </c>
      <c r="I267" s="4">
        <f>(usd!I267/usd!I255-1)*100</f>
        <v>10.696542959473154</v>
      </c>
      <c r="J267" s="4" t="e">
        <f>(usd!J267/usd!J255-1)*100</f>
        <v>#N/A</v>
      </c>
      <c r="K267" s="4">
        <f>(usd!K267/usd!K255-1)*100</f>
        <v>1.7413061100663318</v>
      </c>
      <c r="L267" s="4">
        <f>(usd!L267/usd!L255-1)*100</f>
        <v>-27.966101694915256</v>
      </c>
      <c r="M267" s="4" t="e">
        <f>(usd!M267/usd!M255-1)*100</f>
        <v>#N/A</v>
      </c>
      <c r="N267" s="4">
        <f>(usd!N267/usd!N255-1)*100</f>
        <v>7.5895071936497471</v>
      </c>
      <c r="O267" s="4">
        <f>usd!O267</f>
        <v>1</v>
      </c>
      <c r="P267" s="4"/>
      <c r="Q267" s="4"/>
      <c r="R267" s="4"/>
      <c r="S267" s="4"/>
      <c r="T267" s="4"/>
    </row>
    <row r="268" spans="1:20" x14ac:dyDescent="0.25">
      <c r="A268" t="s">
        <v>322</v>
      </c>
      <c r="B268" s="2">
        <v>36860</v>
      </c>
      <c r="C268" s="4">
        <f>usd!C268</f>
        <v>41.3</v>
      </c>
      <c r="D268" s="4">
        <f>usd!D268</f>
        <v>40.4</v>
      </c>
      <c r="E268" s="4">
        <f>usd!E268</f>
        <v>40.9</v>
      </c>
      <c r="F268" s="4" t="e">
        <f>usd!F268</f>
        <v>#N/A</v>
      </c>
      <c r="G268" s="4">
        <f>(usd!G268/usd!G256-1)*100</f>
        <v>0.42573538201244876</v>
      </c>
      <c r="H268" s="4">
        <f>(usd!H268/usd!H256-1)*100</f>
        <v>3.92749244712991</v>
      </c>
      <c r="I268" s="4">
        <f>(usd!I268/usd!I256-1)*100</f>
        <v>10.008189739893858</v>
      </c>
      <c r="J268" s="4" t="e">
        <f>(usd!J268/usd!J256-1)*100</f>
        <v>#N/A</v>
      </c>
      <c r="K268" s="4">
        <f>(usd!K268/usd!K256-1)*100</f>
        <v>0.19897715339123323</v>
      </c>
      <c r="L268" s="4">
        <f>(usd!L268/usd!L256-1)*100</f>
        <v>-15.929203539823011</v>
      </c>
      <c r="M268" s="4" t="e">
        <f>(usd!M268/usd!M256-1)*100</f>
        <v>#N/A</v>
      </c>
      <c r="N268" s="4">
        <f>(usd!N268/usd!N256-1)*100</f>
        <v>12.997665274023106</v>
      </c>
      <c r="O268" s="4">
        <f>usd!O268</f>
        <v>1</v>
      </c>
      <c r="P268" s="4"/>
      <c r="Q268" s="4"/>
      <c r="R268" s="4"/>
      <c r="S268" s="4"/>
      <c r="T268" s="4"/>
    </row>
    <row r="269" spans="1:20" x14ac:dyDescent="0.25">
      <c r="A269" t="s">
        <v>323</v>
      </c>
      <c r="B269" s="2">
        <v>36891</v>
      </c>
      <c r="C269" s="4">
        <f>usd!C269</f>
        <v>40.799999999999997</v>
      </c>
      <c r="D269" s="4">
        <f>usd!D269</f>
        <v>38.5</v>
      </c>
      <c r="E269" s="4">
        <f>usd!E269</f>
        <v>39.6</v>
      </c>
      <c r="F269" s="4" t="e">
        <f>usd!F269</f>
        <v>#N/A</v>
      </c>
      <c r="G269" s="4">
        <f>(usd!G269/usd!G257-1)*100</f>
        <v>0.28571691058254522</v>
      </c>
      <c r="H269" s="4">
        <f>(usd!H269/usd!H257-1)*100</f>
        <v>3.7074148296593057</v>
      </c>
      <c r="I269" s="4">
        <f>(usd!I269/usd!I257-1)*100</f>
        <v>7.2276505297887317</v>
      </c>
      <c r="J269" s="4" t="e">
        <f>(usd!J269/usd!J257-1)*100</f>
        <v>#N/A</v>
      </c>
      <c r="K269" s="4">
        <f>(usd!K269/usd!K257-1)*100</f>
        <v>-1.0617872934605588</v>
      </c>
      <c r="L269" s="4">
        <f>(usd!L269/usd!L257-1)*100</f>
        <v>-22.115384615384613</v>
      </c>
      <c r="M269" s="4" t="e">
        <f>(usd!M269/usd!M257-1)*100</f>
        <v>#N/A</v>
      </c>
      <c r="N269" s="4">
        <f>(usd!N269/usd!N257-1)*100</f>
        <v>8.9731990268814066</v>
      </c>
      <c r="O269" s="4">
        <f>usd!O269</f>
        <v>1</v>
      </c>
      <c r="P269" s="4"/>
      <c r="Q269" s="4"/>
      <c r="R269" s="4"/>
      <c r="S269" s="4"/>
      <c r="T269" s="4"/>
    </row>
    <row r="270" spans="1:20" x14ac:dyDescent="0.25">
      <c r="A270" t="s">
        <v>324</v>
      </c>
      <c r="B270" s="2">
        <v>36922</v>
      </c>
      <c r="C270" s="4">
        <f>usd!C270</f>
        <v>39.200000000000003</v>
      </c>
      <c r="D270" s="4">
        <f>usd!D270</f>
        <v>38.1</v>
      </c>
      <c r="E270" s="4">
        <f>usd!E270</f>
        <v>39.6</v>
      </c>
      <c r="F270" s="4" t="e">
        <f>usd!F270</f>
        <v>#N/A</v>
      </c>
      <c r="G270" s="4">
        <f>(usd!G270/usd!G258-1)*100</f>
        <v>-0.13188866398615717</v>
      </c>
      <c r="H270" s="4">
        <f>(usd!H270/usd!H258-1)*100</f>
        <v>3.5928143712574911</v>
      </c>
      <c r="I270" s="4">
        <f>(usd!I270/usd!I258-1)*100</f>
        <v>8.4673490820290187</v>
      </c>
      <c r="J270" s="4" t="e">
        <f>(usd!J270/usd!J258-1)*100</f>
        <v>#N/A</v>
      </c>
      <c r="K270" s="4">
        <f>(usd!K270/usd!K258-1)*100</f>
        <v>-0.88960158209216988</v>
      </c>
      <c r="L270" s="4">
        <f>(usd!L270/usd!L258-1)*100</f>
        <v>-48.062015503875969</v>
      </c>
      <c r="M270" s="4" t="e">
        <f>(usd!M270/usd!M258-1)*100</f>
        <v>#N/A</v>
      </c>
      <c r="N270" s="4">
        <f>(usd!N270/usd!N258-1)*100</f>
        <v>8.3871909269065625</v>
      </c>
      <c r="O270" s="4">
        <f>usd!O270</f>
        <v>1</v>
      </c>
      <c r="P270" s="4"/>
      <c r="Q270" s="4"/>
      <c r="R270" s="4"/>
      <c r="S270" s="4"/>
      <c r="T270" s="4"/>
    </row>
    <row r="271" spans="1:20" x14ac:dyDescent="0.25">
      <c r="A271" t="s">
        <v>325</v>
      </c>
      <c r="B271" s="2">
        <v>36950</v>
      </c>
      <c r="C271" s="4">
        <f>usd!C271</f>
        <v>39.4</v>
      </c>
      <c r="D271" s="4">
        <f>usd!D271</f>
        <v>39.200000000000003</v>
      </c>
      <c r="E271" s="4">
        <f>usd!E271</f>
        <v>39.9</v>
      </c>
      <c r="F271" s="4" t="e">
        <f>usd!F271</f>
        <v>#N/A</v>
      </c>
      <c r="G271" s="4">
        <f>(usd!G271/usd!G259-1)*100</f>
        <v>-0.63692521383141854</v>
      </c>
      <c r="H271" s="4">
        <f>(usd!H271/usd!H259-1)*100</f>
        <v>3.1777557100297837</v>
      </c>
      <c r="I271" s="4">
        <f>(usd!I271/usd!I259-1)*100</f>
        <v>6.0789161641900291</v>
      </c>
      <c r="J271" s="4" t="e">
        <f>(usd!J271/usd!J259-1)*100</f>
        <v>#N/A</v>
      </c>
      <c r="K271" s="4">
        <f>(usd!K271/usd!K259-1)*100</f>
        <v>-2.4626295760442618</v>
      </c>
      <c r="L271" s="4">
        <f>(usd!L271/usd!L259-1)*100</f>
        <v>-33.333333333333336</v>
      </c>
      <c r="M271" s="4" t="e">
        <f>(usd!M271/usd!M259-1)*100</f>
        <v>#N/A</v>
      </c>
      <c r="N271" s="4">
        <f>(usd!N271/usd!N259-1)*100</f>
        <v>-6.5820784619870398</v>
      </c>
      <c r="O271" s="4">
        <f>usd!O271</f>
        <v>1</v>
      </c>
      <c r="P271" s="4"/>
      <c r="Q271" s="4"/>
      <c r="R271" s="4"/>
      <c r="S271" s="4"/>
      <c r="T271" s="4"/>
    </row>
    <row r="272" spans="1:20" x14ac:dyDescent="0.25">
      <c r="A272" t="s">
        <v>326</v>
      </c>
      <c r="B272" s="2">
        <v>36981</v>
      </c>
      <c r="C272" s="4">
        <f>usd!C272</f>
        <v>40.700000000000003</v>
      </c>
      <c r="D272" s="4">
        <f>usd!D272</f>
        <v>42.4</v>
      </c>
      <c r="E272" s="4">
        <f>usd!E272</f>
        <v>43.6</v>
      </c>
      <c r="F272" s="4" t="e">
        <f>usd!F272</f>
        <v>#N/A</v>
      </c>
      <c r="G272" s="4">
        <f>(usd!G272/usd!G260-1)*100</f>
        <v>-0.97585889262815639</v>
      </c>
      <c r="H272" s="4">
        <f>(usd!H272/usd!H260-1)*100</f>
        <v>2.9673590504451175</v>
      </c>
      <c r="I272" s="4">
        <f>(usd!I272/usd!I260-1)*100</f>
        <v>3.6890506638061371</v>
      </c>
      <c r="J272" s="4" t="e">
        <f>(usd!J272/usd!J260-1)*100</f>
        <v>#N/A</v>
      </c>
      <c r="K272" s="4">
        <f>(usd!K272/usd!K260-1)*100</f>
        <v>-3.5007083469553946</v>
      </c>
      <c r="L272" s="4">
        <f>(usd!L272/usd!L260-1)*100</f>
        <v>-28.037383177570096</v>
      </c>
      <c r="M272" s="4" t="e">
        <f>(usd!M272/usd!M260-1)*100</f>
        <v>#N/A</v>
      </c>
      <c r="N272" s="4">
        <f>(usd!N272/usd!N260-1)*100</f>
        <v>-0.48419522600496867</v>
      </c>
      <c r="O272" s="4">
        <f>usd!O272</f>
        <v>1</v>
      </c>
      <c r="P272" s="4"/>
      <c r="Q272" s="4"/>
      <c r="R272" s="4"/>
      <c r="S272" s="4"/>
      <c r="T272" s="4"/>
    </row>
    <row r="273" spans="1:20" x14ac:dyDescent="0.25">
      <c r="A273" t="s">
        <v>327</v>
      </c>
      <c r="B273" s="2">
        <v>37011</v>
      </c>
      <c r="C273" s="4">
        <f>usd!C273</f>
        <v>42.8</v>
      </c>
      <c r="D273" s="4">
        <f>usd!D273</f>
        <v>46.1</v>
      </c>
      <c r="E273" s="4">
        <f>usd!E273</f>
        <v>39.6</v>
      </c>
      <c r="F273" s="4" t="e">
        <f>usd!F273</f>
        <v>#N/A</v>
      </c>
      <c r="G273" s="4">
        <f>(usd!G273/usd!G261-1)*100</f>
        <v>-1.2043249945299372</v>
      </c>
      <c r="H273" s="4">
        <f>(usd!H273/usd!H261-1)*100</f>
        <v>3.3596837944664282</v>
      </c>
      <c r="I273" s="4">
        <f>(usd!I273/usd!I261-1)*100</f>
        <v>10.167767222978119</v>
      </c>
      <c r="J273" s="4" t="e">
        <f>(usd!J273/usd!J261-1)*100</f>
        <v>#N/A</v>
      </c>
      <c r="K273" s="4">
        <f>(usd!K273/usd!K261-1)*100</f>
        <v>-3.1931942690946014</v>
      </c>
      <c r="L273" s="4">
        <f>(usd!L273/usd!L261-1)*100</f>
        <v>-20.192307692307686</v>
      </c>
      <c r="M273" s="4" t="e">
        <f>(usd!M273/usd!M261-1)*100</f>
        <v>#N/A</v>
      </c>
      <c r="N273" s="4">
        <f>(usd!N273/usd!N261-1)*100</f>
        <v>2.9446018867192114</v>
      </c>
      <c r="O273" s="4">
        <f>usd!O273</f>
        <v>-1</v>
      </c>
      <c r="P273" s="4"/>
      <c r="Q273" s="4"/>
      <c r="R273" s="4"/>
      <c r="S273" s="4"/>
      <c r="T273" s="4"/>
    </row>
    <row r="274" spans="1:20" x14ac:dyDescent="0.25">
      <c r="A274" t="s">
        <v>328</v>
      </c>
      <c r="B274" s="2">
        <v>37042</v>
      </c>
      <c r="C274" s="4">
        <f>usd!C274</f>
        <v>44.5</v>
      </c>
      <c r="D274" s="4">
        <f>usd!D274</f>
        <v>48.9</v>
      </c>
      <c r="E274" s="4">
        <f>usd!E274</f>
        <v>37.299999999999997</v>
      </c>
      <c r="F274" s="4" t="e">
        <f>usd!F274</f>
        <v>#N/A</v>
      </c>
      <c r="G274" s="4">
        <f>(usd!G274/usd!G262-1)*100</f>
        <v>-1.4548698993062548</v>
      </c>
      <c r="H274" s="4">
        <f>(usd!H274/usd!H262-1)*100</f>
        <v>3.2480314960629864</v>
      </c>
      <c r="I274" s="4">
        <f>(usd!I274/usd!I262-1)*100</f>
        <v>7.9926302320431075</v>
      </c>
      <c r="J274" s="4" t="e">
        <f>(usd!J274/usd!J262-1)*100</f>
        <v>#N/A</v>
      </c>
      <c r="K274" s="4">
        <f>(usd!K274/usd!K262-1)*100</f>
        <v>-2.3888308742976871</v>
      </c>
      <c r="L274" s="4">
        <f>(usd!L274/usd!L262-1)*100</f>
        <v>-17.821782178217827</v>
      </c>
      <c r="M274" s="4" t="e">
        <f>(usd!M274/usd!M262-1)*100</f>
        <v>#N/A</v>
      </c>
      <c r="N274" s="4">
        <f>(usd!N274/usd!N262-1)*100</f>
        <v>0.46711458476165202</v>
      </c>
      <c r="O274" s="4">
        <f>usd!O274</f>
        <v>-1</v>
      </c>
      <c r="P274" s="4"/>
      <c r="Q274" s="4"/>
      <c r="R274" s="4"/>
      <c r="S274" s="4"/>
      <c r="T274" s="4"/>
    </row>
    <row r="275" spans="1:20" x14ac:dyDescent="0.25">
      <c r="A275" t="s">
        <v>329</v>
      </c>
      <c r="B275" s="2">
        <v>37072</v>
      </c>
      <c r="C275" s="4">
        <f>usd!C275</f>
        <v>50.3</v>
      </c>
      <c r="D275" s="4">
        <f>usd!D275</f>
        <v>58.4</v>
      </c>
      <c r="E275" s="4">
        <f>usd!E275</f>
        <v>37.1</v>
      </c>
      <c r="F275" s="4" t="e">
        <f>usd!F275</f>
        <v>#N/A</v>
      </c>
      <c r="G275" s="4">
        <f>(usd!G275/usd!G263-1)*100</f>
        <v>-1.3880924424055419</v>
      </c>
      <c r="H275" s="4">
        <f>(usd!H275/usd!H263-1)*100</f>
        <v>3.0392156862745212</v>
      </c>
      <c r="I275" s="4">
        <f>(usd!I275/usd!I263-1)*100</f>
        <v>3.6511860493412929</v>
      </c>
      <c r="J275" s="4" t="e">
        <f>(usd!J275/usd!J263-1)*100</f>
        <v>#N/A</v>
      </c>
      <c r="K275" s="4">
        <f>(usd!K275/usd!K263-1)*100</f>
        <v>-1.8012682154305959</v>
      </c>
      <c r="L275" s="4">
        <f>(usd!L275/usd!L263-1)*100</f>
        <v>-12.244897959183676</v>
      </c>
      <c r="M275" s="4" t="e">
        <f>(usd!M275/usd!M263-1)*100</f>
        <v>#N/A</v>
      </c>
      <c r="N275" s="4">
        <f>(usd!N275/usd!N263-1)*100</f>
        <v>-2.8579735923924154</v>
      </c>
      <c r="O275" s="4">
        <f>usd!O275</f>
        <v>-1</v>
      </c>
      <c r="P275" s="4"/>
      <c r="Q275" s="4"/>
      <c r="R275" s="4"/>
      <c r="S275" s="4"/>
      <c r="T275" s="4"/>
    </row>
    <row r="276" spans="1:20" x14ac:dyDescent="0.25">
      <c r="A276" t="s">
        <v>330</v>
      </c>
      <c r="B276" s="2">
        <v>37103</v>
      </c>
      <c r="C276" s="4">
        <f>usd!C276</f>
        <v>50.6</v>
      </c>
      <c r="D276" s="4">
        <f>usd!D276</f>
        <v>55.6</v>
      </c>
      <c r="E276" s="4">
        <f>usd!E276</f>
        <v>39.1</v>
      </c>
      <c r="F276" s="4" t="e">
        <f>usd!F276</f>
        <v>#N/A</v>
      </c>
      <c r="G276" s="4">
        <f>(usd!G276/usd!G264-1)*100</f>
        <v>-1.3939344277220878</v>
      </c>
      <c r="H276" s="4">
        <f>(usd!H276/usd!H264-1)*100</f>
        <v>3.1311154598825608</v>
      </c>
      <c r="I276" s="4">
        <f>(usd!I276/usd!I264-1)*100</f>
        <v>7.9324743017918253</v>
      </c>
      <c r="J276" s="4" t="e">
        <f>(usd!J276/usd!J264-1)*100</f>
        <v>#N/A</v>
      </c>
      <c r="K276" s="4">
        <f>(usd!K276/usd!K264-1)*100</f>
        <v>-1.6828010350289246</v>
      </c>
      <c r="L276" s="4">
        <f>(usd!L276/usd!L264-1)*100</f>
        <v>-9.1836734693877542</v>
      </c>
      <c r="M276" s="4" t="e">
        <f>(usd!M276/usd!M264-1)*100</f>
        <v>#N/A</v>
      </c>
      <c r="N276" s="4">
        <f>(usd!N276/usd!N264-1)*100</f>
        <v>13.029051973188665</v>
      </c>
      <c r="O276" s="4">
        <f>usd!O276</f>
        <v>-1</v>
      </c>
      <c r="P276" s="4"/>
      <c r="Q276" s="4"/>
      <c r="R276" s="4"/>
      <c r="S276" s="4"/>
      <c r="T276" s="4"/>
    </row>
    <row r="277" spans="1:20" x14ac:dyDescent="0.25">
      <c r="A277" t="s">
        <v>331</v>
      </c>
      <c r="B277" s="2">
        <v>37134</v>
      </c>
      <c r="C277" s="4">
        <f>usd!C277</f>
        <v>52.9</v>
      </c>
      <c r="D277" s="4">
        <f>usd!D277</f>
        <v>60.1</v>
      </c>
      <c r="E277" s="4">
        <f>usd!E277</f>
        <v>39</v>
      </c>
      <c r="F277" s="4" t="e">
        <f>usd!F277</f>
        <v>#N/A</v>
      </c>
      <c r="G277" s="4">
        <f>(usd!G277/usd!G265-1)*100</f>
        <v>-1.1905522155218784</v>
      </c>
      <c r="H277" s="4">
        <f>(usd!H277/usd!H265-1)*100</f>
        <v>3.125</v>
      </c>
      <c r="I277" s="4">
        <f>(usd!I277/usd!I265-1)*100</f>
        <v>7.0617252097846306</v>
      </c>
      <c r="J277" s="4" t="e">
        <f>(usd!J277/usd!J265-1)*100</f>
        <v>#N/A</v>
      </c>
      <c r="K277" s="4">
        <f>(usd!K277/usd!K265-1)*100</f>
        <v>-1.8040407196396102</v>
      </c>
      <c r="L277" s="4">
        <f>(usd!L277/usd!L265-1)*100</f>
        <v>-6.4516129032258114</v>
      </c>
      <c r="M277" s="4" t="e">
        <f>(usd!M277/usd!M265-1)*100</f>
        <v>#N/A</v>
      </c>
      <c r="N277" s="4">
        <f>(usd!N277/usd!N265-1)*100</f>
        <v>-4.7942410342632353</v>
      </c>
      <c r="O277" s="4">
        <f>usd!O277</f>
        <v>-1</v>
      </c>
      <c r="P277" s="4"/>
      <c r="Q277" s="4"/>
      <c r="R277" s="4"/>
      <c r="S277" s="4"/>
      <c r="T277" s="4"/>
    </row>
    <row r="278" spans="1:20" x14ac:dyDescent="0.25">
      <c r="A278" t="s">
        <v>332</v>
      </c>
      <c r="B278" s="2">
        <v>37164</v>
      </c>
      <c r="C278" s="4">
        <f>usd!C278</f>
        <v>54.9</v>
      </c>
      <c r="D278" s="4">
        <f>usd!D278</f>
        <v>60.7</v>
      </c>
      <c r="E278" s="4">
        <f>usd!E278</f>
        <v>45.9</v>
      </c>
      <c r="F278" s="4" t="e">
        <f>usd!F278</f>
        <v>#N/A</v>
      </c>
      <c r="G278" s="4">
        <f>(usd!G278/usd!G266-1)*100</f>
        <v>-1.0819447614699884</v>
      </c>
      <c r="H278" s="4">
        <f>(usd!H278/usd!H266-1)*100</f>
        <v>2.9182879377432025</v>
      </c>
      <c r="I278" s="4">
        <f>(usd!I278/usd!I266-1)*100</f>
        <v>8.8110771363844478</v>
      </c>
      <c r="J278" s="4" t="e">
        <f>(usd!J278/usd!J266-1)*100</f>
        <v>#N/A</v>
      </c>
      <c r="K278" s="4">
        <f>(usd!K278/usd!K266-1)*100</f>
        <v>-1.1605006617796731</v>
      </c>
      <c r="L278" s="4">
        <f>(usd!L278/usd!L266-1)*100</f>
        <v>-8.6021505376344116</v>
      </c>
      <c r="M278" s="4" t="e">
        <f>(usd!M278/usd!M266-1)*100</f>
        <v>#N/A</v>
      </c>
      <c r="N278" s="4">
        <f>(usd!N278/usd!N266-1)*100</f>
        <v>34.316274233083256</v>
      </c>
      <c r="O278" s="4">
        <f>usd!O278</f>
        <v>-1</v>
      </c>
      <c r="P278" s="4"/>
      <c r="Q278" s="4"/>
      <c r="R278" s="4"/>
      <c r="S278" s="4"/>
      <c r="T278" s="4"/>
    </row>
    <row r="279" spans="1:20" x14ac:dyDescent="0.25">
      <c r="A279" t="s">
        <v>333</v>
      </c>
      <c r="B279" s="2">
        <v>37195</v>
      </c>
      <c r="C279" s="4">
        <f>usd!C279</f>
        <v>53.1</v>
      </c>
      <c r="D279" s="4">
        <f>usd!D279</f>
        <v>58</v>
      </c>
      <c r="E279" s="4">
        <f>usd!E279</f>
        <v>40.5</v>
      </c>
      <c r="F279" s="4" t="e">
        <f>usd!F279</f>
        <v>#N/A</v>
      </c>
      <c r="G279" s="4">
        <f>(usd!G279/usd!G267-1)*100</f>
        <v>-0.92350456266115932</v>
      </c>
      <c r="H279" s="4">
        <f>(usd!H279/usd!H267-1)*100</f>
        <v>2.8155339805825186</v>
      </c>
      <c r="I279" s="4">
        <f>(usd!I279/usd!I267-1)*100</f>
        <v>6.2706203649478542</v>
      </c>
      <c r="J279" s="4" t="e">
        <f>(usd!J279/usd!J267-1)*100</f>
        <v>#N/A</v>
      </c>
      <c r="K279" s="4">
        <f>(usd!K279/usd!K267-1)*100</f>
        <v>-0.61848827870126799</v>
      </c>
      <c r="L279" s="4">
        <f>(usd!L279/usd!L267-1)*100</f>
        <v>5.8823529411764719</v>
      </c>
      <c r="M279" s="4" t="e">
        <f>(usd!M279/usd!M267-1)*100</f>
        <v>#N/A</v>
      </c>
      <c r="N279" s="4">
        <f>(usd!N279/usd!N267-1)*100</f>
        <v>5.3816225563187547</v>
      </c>
      <c r="O279" s="4">
        <f>usd!O279</f>
        <v>-1</v>
      </c>
      <c r="P279" s="4"/>
      <c r="Q279" s="4"/>
      <c r="R279" s="4"/>
      <c r="S279" s="4"/>
      <c r="T279" s="4"/>
    </row>
    <row r="280" spans="1:20" x14ac:dyDescent="0.25">
      <c r="A280" t="s">
        <v>334</v>
      </c>
      <c r="B280" s="2">
        <v>37225</v>
      </c>
      <c r="C280" s="4">
        <f>usd!C280</f>
        <v>49.5</v>
      </c>
      <c r="D280" s="4">
        <f>usd!D280</f>
        <v>53.5</v>
      </c>
      <c r="E280" s="4">
        <f>usd!E280</f>
        <v>42.8</v>
      </c>
      <c r="F280" s="4" t="e">
        <f>usd!F280</f>
        <v>#N/A</v>
      </c>
      <c r="G280" s="4">
        <f>(usd!G280/usd!G268-1)*100</f>
        <v>-0.83962056841488941</v>
      </c>
      <c r="H280" s="4">
        <f>(usd!H280/usd!H268-1)*100</f>
        <v>2.8100775193798277</v>
      </c>
      <c r="I280" s="4">
        <f>(usd!I280/usd!I268-1)*100</f>
        <v>10.435036374627416</v>
      </c>
      <c r="J280" s="4" t="e">
        <f>(usd!J280/usd!J268-1)*100</f>
        <v>#N/A</v>
      </c>
      <c r="K280" s="4">
        <f>(usd!K280/usd!K268-1)*100</f>
        <v>0.48006878985025203</v>
      </c>
      <c r="L280" s="4">
        <f>(usd!L280/usd!L268-1)*100</f>
        <v>-3.157894736842104</v>
      </c>
      <c r="M280" s="4" t="e">
        <f>(usd!M280/usd!M268-1)*100</f>
        <v>#N/A</v>
      </c>
      <c r="N280" s="4">
        <f>(usd!N280/usd!N268-1)*100</f>
        <v>4.0553154083861287</v>
      </c>
      <c r="O280" s="4">
        <f>usd!O280</f>
        <v>-1</v>
      </c>
      <c r="P280" s="4"/>
      <c r="Q280" s="4"/>
      <c r="R280" s="4"/>
      <c r="S280" s="4"/>
      <c r="T280" s="4"/>
    </row>
    <row r="281" spans="1:20" x14ac:dyDescent="0.25">
      <c r="A281" t="s">
        <v>335</v>
      </c>
      <c r="B281" s="2">
        <v>37256</v>
      </c>
      <c r="C281" s="4">
        <f>usd!C281</f>
        <v>46.8</v>
      </c>
      <c r="D281" s="4">
        <f>usd!D281</f>
        <v>49.5</v>
      </c>
      <c r="E281" s="4">
        <f>usd!E281</f>
        <v>38.799999999999997</v>
      </c>
      <c r="F281" s="4" t="e">
        <f>usd!F281</f>
        <v>#N/A</v>
      </c>
      <c r="G281" s="4">
        <f>(usd!G281/usd!G269-1)*100</f>
        <v>-0.76584829607915239</v>
      </c>
      <c r="H281" s="4">
        <f>(usd!H281/usd!H269-1)*100</f>
        <v>2.801932367149762</v>
      </c>
      <c r="I281" s="4">
        <f>(usd!I281/usd!I269-1)*100</f>
        <v>5.3816090389730231</v>
      </c>
      <c r="J281" s="4" t="e">
        <f>(usd!J281/usd!J269-1)*100</f>
        <v>#N/A</v>
      </c>
      <c r="K281" s="4">
        <f>(usd!K281/usd!K269-1)*100</f>
        <v>0.77915968363178045</v>
      </c>
      <c r="L281" s="4">
        <f>(usd!L281/usd!L269-1)*100</f>
        <v>11.111111111111116</v>
      </c>
      <c r="M281" s="4" t="e">
        <f>(usd!M281/usd!M269-1)*100</f>
        <v>#N/A</v>
      </c>
      <c r="N281" s="4">
        <f>(usd!N281/usd!N269-1)*100</f>
        <v>-4.7407749077490795</v>
      </c>
      <c r="O281" s="4">
        <f>usd!O281</f>
        <v>-1</v>
      </c>
      <c r="P281" s="4"/>
      <c r="Q281" s="4"/>
      <c r="R281" s="4"/>
      <c r="S281" s="4"/>
      <c r="T281" s="4"/>
    </row>
    <row r="282" spans="1:20" x14ac:dyDescent="0.25">
      <c r="A282" t="s">
        <v>336</v>
      </c>
      <c r="B282" s="2">
        <v>37287</v>
      </c>
      <c r="C282" s="4">
        <f>usd!C282</f>
        <v>47.3</v>
      </c>
      <c r="D282" s="4">
        <f>usd!D282</f>
        <v>49.6</v>
      </c>
      <c r="E282" s="4">
        <f>usd!E282</f>
        <v>44.1</v>
      </c>
      <c r="F282" s="4" t="e">
        <f>usd!F282</f>
        <v>#N/A</v>
      </c>
      <c r="G282" s="4">
        <f>(usd!G282/usd!G270-1)*100</f>
        <v>-0.60620511926925413</v>
      </c>
      <c r="H282" s="4">
        <f>(usd!H282/usd!H270-1)*100</f>
        <v>2.6011560693641522</v>
      </c>
      <c r="I282" s="4">
        <f>(usd!I282/usd!I270-1)*100</f>
        <v>3.2478856809565304</v>
      </c>
      <c r="J282" s="4" t="e">
        <f>(usd!J282/usd!J270-1)*100</f>
        <v>#N/A</v>
      </c>
      <c r="K282" s="4">
        <f>(usd!K282/usd!K270-1)*100</f>
        <v>0.61534725276168878</v>
      </c>
      <c r="L282" s="4">
        <f>(usd!L282/usd!L270-1)*100</f>
        <v>46.268656716417908</v>
      </c>
      <c r="M282" s="4" t="e">
        <f>(usd!M282/usd!M270-1)*100</f>
        <v>#N/A</v>
      </c>
      <c r="N282" s="4">
        <f>(usd!N282/usd!N270-1)*100</f>
        <v>14.796399238300406</v>
      </c>
      <c r="O282" s="4">
        <f>usd!O282</f>
        <v>-1</v>
      </c>
      <c r="P282" s="4"/>
      <c r="Q282" s="4"/>
      <c r="R282" s="4"/>
      <c r="S282" s="4"/>
      <c r="T282" s="4"/>
    </row>
    <row r="283" spans="1:20" x14ac:dyDescent="0.25">
      <c r="A283" t="s">
        <v>337</v>
      </c>
      <c r="B283" s="2">
        <v>37315</v>
      </c>
      <c r="C283" s="4">
        <f>usd!C283</f>
        <v>52.7</v>
      </c>
      <c r="D283" s="4">
        <f>usd!D283</f>
        <v>58.3</v>
      </c>
      <c r="E283" s="4">
        <f>usd!E283</f>
        <v>44</v>
      </c>
      <c r="F283" s="4" t="e">
        <f>usd!F283</f>
        <v>#N/A</v>
      </c>
      <c r="G283" s="4">
        <f>(usd!G283/usd!G271-1)*100</f>
        <v>-0.38809950797811243</v>
      </c>
      <c r="H283" s="4">
        <f>(usd!H283/usd!H271-1)*100</f>
        <v>2.6948989412896918</v>
      </c>
      <c r="I283" s="4">
        <f>(usd!I283/usd!I271-1)*100</f>
        <v>12.084537357449499</v>
      </c>
      <c r="J283" s="4" t="e">
        <f>(usd!J283/usd!J271-1)*100</f>
        <v>#N/A</v>
      </c>
      <c r="K283" s="4">
        <f>(usd!K283/usd!K271-1)*100</f>
        <v>2.0205056880406635</v>
      </c>
      <c r="L283" s="4">
        <f>(usd!L283/usd!L271-1)*100</f>
        <v>30.000000000000004</v>
      </c>
      <c r="M283" s="4" t="e">
        <f>(usd!M283/usd!M271-1)*100</f>
        <v>#N/A</v>
      </c>
      <c r="N283" s="4">
        <f>(usd!N283/usd!N271-1)*100</f>
        <v>17.489755439433765</v>
      </c>
      <c r="O283" s="4">
        <f>usd!O283</f>
        <v>-1</v>
      </c>
      <c r="P283" s="4"/>
      <c r="Q283" s="4"/>
      <c r="R283" s="4"/>
      <c r="S283" s="4"/>
      <c r="T283" s="4"/>
    </row>
    <row r="284" spans="1:20" x14ac:dyDescent="0.25">
      <c r="A284" t="s">
        <v>338</v>
      </c>
      <c r="B284" s="2">
        <v>37346</v>
      </c>
      <c r="C284" s="4">
        <f>usd!C284</f>
        <v>54.6</v>
      </c>
      <c r="D284" s="4">
        <f>usd!D284</f>
        <v>63.3</v>
      </c>
      <c r="E284" s="4">
        <f>usd!E284</f>
        <v>44.3</v>
      </c>
      <c r="F284" s="4" t="e">
        <f>usd!F284</f>
        <v>#N/A</v>
      </c>
      <c r="G284" s="4">
        <f>(usd!G284/usd!G272-1)*100</f>
        <v>-0.19249012221741468</v>
      </c>
      <c r="H284" s="4">
        <f>(usd!H284/usd!H272-1)*100</f>
        <v>2.7857829010566659</v>
      </c>
      <c r="I284" s="4">
        <f>(usd!I284/usd!I272-1)*100</f>
        <v>8.126015279686861</v>
      </c>
      <c r="J284" s="4" t="e">
        <f>(usd!J284/usd!J272-1)*100</f>
        <v>#N/A</v>
      </c>
      <c r="K284" s="4">
        <f>(usd!K284/usd!K272-1)*100</f>
        <v>3.4666126375086481</v>
      </c>
      <c r="L284" s="4">
        <f>(usd!L284/usd!L272-1)*100</f>
        <v>40.259740259740262</v>
      </c>
      <c r="M284" s="4" t="e">
        <f>(usd!M284/usd!M272-1)*100</f>
        <v>#N/A</v>
      </c>
      <c r="N284" s="4">
        <f>(usd!N284/usd!N272-1)*100</f>
        <v>14.137486247581466</v>
      </c>
      <c r="O284" s="4">
        <f>usd!O284</f>
        <v>-1</v>
      </c>
      <c r="P284" s="4"/>
      <c r="Q284" s="4"/>
      <c r="R284" s="4"/>
      <c r="S284" s="4"/>
      <c r="T284" s="4"/>
    </row>
    <row r="285" spans="1:20" x14ac:dyDescent="0.25">
      <c r="A285" t="s">
        <v>339</v>
      </c>
      <c r="B285" s="2">
        <v>37376</v>
      </c>
      <c r="C285" s="4">
        <f>usd!C285</f>
        <v>52.6</v>
      </c>
      <c r="D285" s="4">
        <f>usd!D285</f>
        <v>59.1</v>
      </c>
      <c r="E285" s="4">
        <f>usd!E285</f>
        <v>43.2</v>
      </c>
      <c r="F285" s="4" t="e">
        <f>usd!F285</f>
        <v>#N/A</v>
      </c>
      <c r="G285" s="4">
        <f>(usd!G285/usd!G273-1)*100</f>
        <v>0.14764642372677717</v>
      </c>
      <c r="H285" s="4">
        <f>(usd!H285/usd!H273-1)*100</f>
        <v>2.4856596558317401</v>
      </c>
      <c r="I285" s="4">
        <f>(usd!I285/usd!I273-1)*100</f>
        <v>3.557245075433535</v>
      </c>
      <c r="J285" s="4" t="e">
        <f>(usd!J285/usd!J273-1)*100</f>
        <v>#N/A</v>
      </c>
      <c r="K285" s="4">
        <f>(usd!K285/usd!K273-1)*100</f>
        <v>3.960215559812541</v>
      </c>
      <c r="L285" s="4">
        <f>(usd!L285/usd!L273-1)*100</f>
        <v>10.843373493975905</v>
      </c>
      <c r="M285" s="4" t="e">
        <f>(usd!M285/usd!M273-1)*100</f>
        <v>#N/A</v>
      </c>
      <c r="N285" s="4">
        <f>(usd!N285/usd!N273-1)*100</f>
        <v>14.979730366738941</v>
      </c>
      <c r="O285" s="4">
        <f>usd!O285</f>
        <v>-1</v>
      </c>
      <c r="P285" s="4"/>
      <c r="Q285" s="4"/>
      <c r="R285" s="4"/>
      <c r="S285" s="4"/>
      <c r="T285" s="4"/>
    </row>
    <row r="286" spans="1:20" x14ac:dyDescent="0.25">
      <c r="A286" t="s">
        <v>340</v>
      </c>
      <c r="B286" s="2">
        <v>37407</v>
      </c>
      <c r="C286" s="4">
        <f>usd!C286</f>
        <v>55.7</v>
      </c>
      <c r="D286" s="4">
        <f>usd!D286</f>
        <v>60.9</v>
      </c>
      <c r="E286" s="4">
        <f>usd!E286</f>
        <v>47</v>
      </c>
      <c r="F286" s="4" t="e">
        <f>usd!F286</f>
        <v>#N/A</v>
      </c>
      <c r="G286" s="4">
        <f>(usd!G286/usd!G274-1)*100</f>
        <v>0.38248337028825574</v>
      </c>
      <c r="H286" s="4">
        <f>(usd!H286/usd!H274-1)*100</f>
        <v>2.3832221163012424</v>
      </c>
      <c r="I286" s="4">
        <f>(usd!I286/usd!I274-1)*100</f>
        <v>2.5699450579184768</v>
      </c>
      <c r="J286" s="4" t="e">
        <f>(usd!J286/usd!J274-1)*100</f>
        <v>#N/A</v>
      </c>
      <c r="K286" s="4">
        <f>(usd!K286/usd!K274-1)*100</f>
        <v>3.2862470854821302</v>
      </c>
      <c r="L286" s="4">
        <f>(usd!L286/usd!L274-1)*100</f>
        <v>21.68674698795181</v>
      </c>
      <c r="M286" s="4" t="e">
        <f>(usd!M286/usd!M274-1)*100</f>
        <v>#N/A</v>
      </c>
      <c r="N286" s="4">
        <f>(usd!N286/usd!N274-1)*100</f>
        <v>3.7331901806998635</v>
      </c>
      <c r="O286" s="4">
        <f>usd!O286</f>
        <v>-1</v>
      </c>
      <c r="P286" s="4"/>
      <c r="Q286" s="4"/>
      <c r="R286" s="4"/>
      <c r="S286" s="4"/>
      <c r="T286" s="4"/>
    </row>
    <row r="287" spans="1:20" x14ac:dyDescent="0.25">
      <c r="A287" t="s">
        <v>341</v>
      </c>
      <c r="B287" s="2">
        <v>37437</v>
      </c>
      <c r="C287" s="4">
        <f>usd!C287</f>
        <v>53.6</v>
      </c>
      <c r="D287" s="4">
        <f>usd!D287</f>
        <v>59.8</v>
      </c>
      <c r="E287" s="4">
        <f>usd!E287</f>
        <v>43.1</v>
      </c>
      <c r="F287" s="4" t="e">
        <f>usd!F287</f>
        <v>#N/A</v>
      </c>
      <c r="G287" s="4">
        <f>(usd!G287/usd!G275-1)*100</f>
        <v>0.35352323284536524</v>
      </c>
      <c r="H287" s="4">
        <f>(usd!H287/usd!H275-1)*100</f>
        <v>2.4738344433872461</v>
      </c>
      <c r="I287" s="4">
        <f>(usd!I287/usd!I275-1)*100</f>
        <v>9.8204213455801224</v>
      </c>
      <c r="J287" s="4" t="e">
        <f>(usd!J287/usd!J275-1)*100</f>
        <v>#N/A</v>
      </c>
      <c r="K287" s="4">
        <f>(usd!K287/usd!K275-1)*100</f>
        <v>2.3124356821311309</v>
      </c>
      <c r="L287" s="4">
        <f>(usd!L287/usd!L275-1)*100</f>
        <v>10.465116279069765</v>
      </c>
      <c r="M287" s="4" t="e">
        <f>(usd!M287/usd!M275-1)*100</f>
        <v>#N/A</v>
      </c>
      <c r="N287" s="4">
        <f>(usd!N287/usd!N275-1)*100</f>
        <v>0.16198038628800759</v>
      </c>
      <c r="O287" s="4">
        <f>usd!O287</f>
        <v>-1</v>
      </c>
      <c r="P287" s="4"/>
      <c r="Q287" s="4"/>
      <c r="R287" s="4"/>
      <c r="S287" s="4"/>
      <c r="T287" s="4"/>
    </row>
    <row r="288" spans="1:20" x14ac:dyDescent="0.25">
      <c r="A288" t="s">
        <v>342</v>
      </c>
      <c r="B288" s="2">
        <v>37468</v>
      </c>
      <c r="C288" s="4">
        <f>usd!C288</f>
        <v>53.9</v>
      </c>
      <c r="D288" s="4">
        <f>usd!D288</f>
        <v>59.5</v>
      </c>
      <c r="E288" s="4">
        <f>usd!E288</f>
        <v>46.9</v>
      </c>
      <c r="F288" s="4" t="e">
        <f>usd!F288</f>
        <v>#N/A</v>
      </c>
      <c r="G288" s="4">
        <f>(usd!G288/usd!G276-1)*100</f>
        <v>0.45059186349283298</v>
      </c>
      <c r="H288" s="4">
        <f>(usd!H288/usd!H276-1)*100</f>
        <v>2.371916508538896</v>
      </c>
      <c r="I288" s="4">
        <f>(usd!I288/usd!I276-1)*100</f>
        <v>7.5462066789980131</v>
      </c>
      <c r="J288" s="4" t="e">
        <f>(usd!J288/usd!J276-1)*100</f>
        <v>#N/A</v>
      </c>
      <c r="K288" s="4">
        <f>(usd!K288/usd!K276-1)*100</f>
        <v>3.2206569411887154</v>
      </c>
      <c r="L288" s="4">
        <f>(usd!L288/usd!L276-1)*100</f>
        <v>6.7415730337078594</v>
      </c>
      <c r="M288" s="4" t="e">
        <f>(usd!M288/usd!M276-1)*100</f>
        <v>#N/A</v>
      </c>
      <c r="N288" s="4">
        <f>(usd!N288/usd!N276-1)*100</f>
        <v>-2.7879472947210382</v>
      </c>
      <c r="O288" s="4">
        <f>usd!O288</f>
        <v>-1</v>
      </c>
      <c r="P288" s="4"/>
      <c r="Q288" s="4"/>
      <c r="R288" s="4"/>
      <c r="S288" s="4"/>
      <c r="T288" s="4"/>
    </row>
    <row r="289" spans="1:20" x14ac:dyDescent="0.25">
      <c r="A289" t="s">
        <v>343</v>
      </c>
      <c r="B289" s="2">
        <v>37499</v>
      </c>
      <c r="C289" s="4">
        <f>usd!C289</f>
        <v>53.4</v>
      </c>
      <c r="D289" s="4">
        <f>usd!D289</f>
        <v>58.8</v>
      </c>
      <c r="E289" s="4">
        <f>usd!E289</f>
        <v>45.8</v>
      </c>
      <c r="F289" s="4" t="e">
        <f>usd!F289</f>
        <v>#N/A</v>
      </c>
      <c r="G289" s="4">
        <f>(usd!G289/usd!G277-1)*100</f>
        <v>0.57428814122686411</v>
      </c>
      <c r="H289" s="4">
        <f>(usd!H289/usd!H277-1)*100</f>
        <v>2.4621212121212155</v>
      </c>
      <c r="I289" s="4">
        <f>(usd!I289/usd!I277-1)*100</f>
        <v>4.5572823277284069</v>
      </c>
      <c r="J289" s="4" t="e">
        <f>(usd!J289/usd!J277-1)*100</f>
        <v>#N/A</v>
      </c>
      <c r="K289" s="4">
        <f>(usd!K289/usd!K277-1)*100</f>
        <v>2.5870255861635716</v>
      </c>
      <c r="L289" s="4">
        <f>(usd!L289/usd!L277-1)*100</f>
        <v>17.241379310344819</v>
      </c>
      <c r="M289" s="4" t="e">
        <f>(usd!M289/usd!M277-1)*100</f>
        <v>#N/A</v>
      </c>
      <c r="N289" s="4">
        <f>(usd!N289/usd!N277-1)*100</f>
        <v>-3.7591728962348303</v>
      </c>
      <c r="O289" s="4">
        <f>usd!O289</f>
        <v>-1</v>
      </c>
      <c r="P289" s="4"/>
      <c r="Q289" s="4"/>
      <c r="R289" s="4"/>
      <c r="S289" s="4"/>
      <c r="T289" s="4"/>
    </row>
    <row r="290" spans="1:20" x14ac:dyDescent="0.25">
      <c r="A290" t="s">
        <v>344</v>
      </c>
      <c r="B290" s="2">
        <v>37529</v>
      </c>
      <c r="C290" s="4">
        <f>usd!C290</f>
        <v>49.7</v>
      </c>
      <c r="D290" s="4">
        <f>usd!D290</f>
        <v>51.1</v>
      </c>
      <c r="E290" s="4">
        <f>usd!E290</f>
        <v>42.3</v>
      </c>
      <c r="F290" s="4" t="e">
        <f>usd!F290</f>
        <v>#N/A</v>
      </c>
      <c r="G290" s="4">
        <f>(usd!G290/usd!G278-1)*100</f>
        <v>0.57781059627100007</v>
      </c>
      <c r="H290" s="4">
        <f>(usd!H290/usd!H278-1)*100</f>
        <v>2.2684310018903586</v>
      </c>
      <c r="I290" s="4">
        <f>(usd!I290/usd!I278-1)*100</f>
        <v>6.5727873123503144</v>
      </c>
      <c r="J290" s="4" t="e">
        <f>(usd!J290/usd!J278-1)*100</f>
        <v>#N/A</v>
      </c>
      <c r="K290" s="4">
        <f>(usd!K290/usd!K278-1)*100</f>
        <v>1.941211595443848</v>
      </c>
      <c r="L290" s="4">
        <f>(usd!L290/usd!L278-1)*100</f>
        <v>16.470588235294127</v>
      </c>
      <c r="M290" s="4" t="e">
        <f>(usd!M290/usd!M278-1)*100</f>
        <v>#N/A</v>
      </c>
      <c r="N290" s="4">
        <f>(usd!N290/usd!N278-1)*100</f>
        <v>-9.1174820865690727</v>
      </c>
      <c r="O290" s="4">
        <f>usd!O290</f>
        <v>-1</v>
      </c>
      <c r="P290" s="4"/>
      <c r="Q290" s="4"/>
      <c r="R290" s="4"/>
      <c r="S290" s="4"/>
      <c r="T290" s="4"/>
    </row>
    <row r="291" spans="1:20" x14ac:dyDescent="0.25">
      <c r="A291" t="s">
        <v>345</v>
      </c>
      <c r="B291" s="2">
        <v>37560</v>
      </c>
      <c r="C291" s="4">
        <f>usd!C291</f>
        <v>50.3</v>
      </c>
      <c r="D291" s="4">
        <f>usd!D291</f>
        <v>53.8</v>
      </c>
      <c r="E291" s="4">
        <f>usd!E291</f>
        <v>42.4</v>
      </c>
      <c r="F291" s="4" t="e">
        <f>usd!F291</f>
        <v>#N/A</v>
      </c>
      <c r="G291" s="4">
        <f>(usd!G291/usd!G279-1)*100</f>
        <v>0.72815533980583602</v>
      </c>
      <c r="H291" s="4">
        <f>(usd!H291/usd!H279-1)*100</f>
        <v>2.455146364494798</v>
      </c>
      <c r="I291" s="4">
        <f>(usd!I291/usd!I279-1)*100</f>
        <v>6.2097093205657927</v>
      </c>
      <c r="J291" s="4" t="e">
        <f>(usd!J291/usd!J279-1)*100</f>
        <v>#N/A</v>
      </c>
      <c r="K291" s="4">
        <f>(usd!K291/usd!K279-1)*100</f>
        <v>2.9568283700664999</v>
      </c>
      <c r="L291" s="4">
        <f>(usd!L291/usd!L279-1)*100</f>
        <v>15.555555555555545</v>
      </c>
      <c r="M291" s="4" t="e">
        <f>(usd!M291/usd!M279-1)*100</f>
        <v>#N/A</v>
      </c>
      <c r="N291" s="4">
        <f>(usd!N291/usd!N279-1)*100</f>
        <v>7.3620974137852402</v>
      </c>
      <c r="O291" s="4">
        <f>usd!O291</f>
        <v>-1</v>
      </c>
      <c r="P291" s="4"/>
      <c r="Q291" s="4"/>
      <c r="R291" s="4"/>
      <c r="S291" s="4"/>
      <c r="T291" s="4"/>
    </row>
    <row r="292" spans="1:20" x14ac:dyDescent="0.25">
      <c r="A292" t="s">
        <v>346</v>
      </c>
      <c r="B292" s="2">
        <v>37590</v>
      </c>
      <c r="C292" s="4">
        <f>usd!C292</f>
        <v>53.6</v>
      </c>
      <c r="D292" s="4">
        <f>usd!D292</f>
        <v>58.8</v>
      </c>
      <c r="E292" s="4">
        <f>usd!E292</f>
        <v>42.1</v>
      </c>
      <c r="F292" s="4" t="e">
        <f>usd!F292</f>
        <v>#N/A</v>
      </c>
      <c r="G292" s="4">
        <f>(usd!G292/usd!G280-1)*100</f>
        <v>0.90951901679610092</v>
      </c>
      <c r="H292" s="4">
        <f>(usd!H292/usd!H280-1)*100</f>
        <v>2.4505183788878337</v>
      </c>
      <c r="I292" s="4">
        <f>(usd!I292/usd!I280-1)*100</f>
        <v>1.776984411613225</v>
      </c>
      <c r="J292" s="4" t="e">
        <f>(usd!J292/usd!J280-1)*100</f>
        <v>#N/A</v>
      </c>
      <c r="K292" s="4">
        <f>(usd!K292/usd!K280-1)*100</f>
        <v>3.4876455002107232</v>
      </c>
      <c r="L292" s="4">
        <f>(usd!L292/usd!L280-1)*100</f>
        <v>9.7826086956521721</v>
      </c>
      <c r="M292" s="4" t="e">
        <f>(usd!M292/usd!M280-1)*100</f>
        <v>#N/A</v>
      </c>
      <c r="N292" s="4">
        <f>(usd!N292/usd!N280-1)*100</f>
        <v>-1.4631087577509971</v>
      </c>
      <c r="O292" s="4">
        <f>usd!O292</f>
        <v>-1</v>
      </c>
      <c r="P292" s="4"/>
      <c r="Q292" s="4"/>
      <c r="R292" s="4"/>
      <c r="S292" s="4"/>
      <c r="T292" s="4"/>
    </row>
    <row r="293" spans="1:20" x14ac:dyDescent="0.25">
      <c r="A293" t="s">
        <v>347</v>
      </c>
      <c r="B293" s="2">
        <v>37621</v>
      </c>
      <c r="C293" s="4">
        <f>usd!C293</f>
        <v>54.2</v>
      </c>
      <c r="D293" s="4">
        <f>usd!D293</f>
        <v>61</v>
      </c>
      <c r="E293" s="4">
        <f>usd!E293</f>
        <v>45</v>
      </c>
      <c r="F293" s="4" t="e">
        <f>usd!F293</f>
        <v>#N/A</v>
      </c>
      <c r="G293" s="4">
        <f>(usd!G293/usd!G281-1)*100</f>
        <v>1.0800930541708276</v>
      </c>
      <c r="H293" s="4">
        <f>(usd!H293/usd!H281-1)*100</f>
        <v>2.3496240601503793</v>
      </c>
      <c r="I293" s="4">
        <f>(usd!I293/usd!I281-1)*100</f>
        <v>9.0164601774880495</v>
      </c>
      <c r="J293" s="4" t="e">
        <f>(usd!J293/usd!J281-1)*100</f>
        <v>#N/A</v>
      </c>
      <c r="K293" s="4">
        <f>(usd!K293/usd!K281-1)*100</f>
        <v>3.9533654905927085</v>
      </c>
      <c r="L293" s="4">
        <f>(usd!L293/usd!L281-1)*100</f>
        <v>13.33333333333333</v>
      </c>
      <c r="M293" s="4" t="e">
        <f>(usd!M293/usd!M281-1)*100</f>
        <v>#N/A</v>
      </c>
      <c r="N293" s="4">
        <f>(usd!N293/usd!N281-1)*100</f>
        <v>35.382186885658662</v>
      </c>
      <c r="O293" s="4">
        <f>usd!O293</f>
        <v>-1</v>
      </c>
      <c r="P293" s="4"/>
      <c r="Q293" s="4"/>
      <c r="R293" s="4"/>
      <c r="S293" s="4"/>
      <c r="T293" s="4"/>
    </row>
    <row r="294" spans="1:20" x14ac:dyDescent="0.25">
      <c r="A294" t="s">
        <v>348</v>
      </c>
      <c r="B294" s="2">
        <v>37652</v>
      </c>
      <c r="C294" s="4">
        <f>usd!C294</f>
        <v>55.8</v>
      </c>
      <c r="D294" s="4">
        <f>usd!D294</f>
        <v>63</v>
      </c>
      <c r="E294" s="4">
        <f>usd!E294</f>
        <v>43.3</v>
      </c>
      <c r="F294" s="4" t="e">
        <f>usd!F294</f>
        <v>#N/A</v>
      </c>
      <c r="G294" s="4">
        <f>(usd!G294/usd!G282-1)*100</f>
        <v>1.3166878886858857</v>
      </c>
      <c r="H294" s="4">
        <f>(usd!H294/usd!H282-1)*100</f>
        <v>2.6291079812206464</v>
      </c>
      <c r="I294" s="4">
        <f>(usd!I294/usd!I282-1)*100</f>
        <v>6.2487819069758421</v>
      </c>
      <c r="J294" s="4">
        <f>(usd!J294/usd!J282-1)*100</f>
        <v>2.806249205560496</v>
      </c>
      <c r="K294" s="4">
        <f>(usd!K294/usd!K282-1)*100</f>
        <v>5.0978371131935596</v>
      </c>
      <c r="L294" s="4">
        <f>(usd!L294/usd!L282-1)*100</f>
        <v>3.0612244897959107</v>
      </c>
      <c r="M294" s="4" t="e">
        <f>(usd!M294/usd!M282-1)*100</f>
        <v>#N/A</v>
      </c>
      <c r="N294" s="4">
        <f>(usd!N294/usd!N282-1)*100</f>
        <v>-23.555037993348027</v>
      </c>
      <c r="O294" s="4">
        <f>usd!O294</f>
        <v>-1</v>
      </c>
      <c r="P294" s="4"/>
      <c r="Q294" s="4"/>
      <c r="R294" s="4"/>
      <c r="S294" s="4"/>
      <c r="T294" s="4"/>
    </row>
    <row r="295" spans="1:20" x14ac:dyDescent="0.25">
      <c r="A295" t="s">
        <v>349</v>
      </c>
      <c r="B295" s="2">
        <v>37680</v>
      </c>
      <c r="C295" s="4">
        <f>usd!C295</f>
        <v>55.2</v>
      </c>
      <c r="D295" s="4">
        <f>usd!D295</f>
        <v>59.7</v>
      </c>
      <c r="E295" s="4">
        <f>usd!E295</f>
        <v>42.6</v>
      </c>
      <c r="F295" s="4" t="e">
        <f>usd!F295</f>
        <v>#N/A</v>
      </c>
      <c r="G295" s="4">
        <f>(usd!G295/usd!G283-1)*100</f>
        <v>1.6009158642083632</v>
      </c>
      <c r="H295" s="4">
        <f>(usd!H295/usd!H283-1)*100</f>
        <v>2.5304592314901564</v>
      </c>
      <c r="I295" s="4">
        <f>(usd!I295/usd!I283-1)*100</f>
        <v>-1.6924786682969928</v>
      </c>
      <c r="J295" s="4">
        <f>(usd!J295/usd!J283-1)*100</f>
        <v>2.6943155452436196</v>
      </c>
      <c r="K295" s="4">
        <f>(usd!K295/usd!K283-1)*100</f>
        <v>4.7234163124873385</v>
      </c>
      <c r="L295" s="4">
        <f>(usd!L295/usd!L283-1)*100</f>
        <v>-2.8846153846153855</v>
      </c>
      <c r="M295" s="4">
        <f>(usd!M295/usd!M283-1)*100</f>
        <v>12.501855328065648</v>
      </c>
      <c r="N295" s="4">
        <f>(usd!N295/usd!N283-1)*100</f>
        <v>2.9222226030918952</v>
      </c>
      <c r="O295" s="4">
        <f>usd!O295</f>
        <v>-1</v>
      </c>
      <c r="P295" s="4"/>
      <c r="Q295" s="4"/>
      <c r="R295" s="4"/>
      <c r="S295" s="4"/>
      <c r="T295" s="4"/>
    </row>
    <row r="296" spans="1:20" x14ac:dyDescent="0.25">
      <c r="A296" t="s">
        <v>350</v>
      </c>
      <c r="B296" s="2">
        <v>37711</v>
      </c>
      <c r="C296" s="4">
        <f>usd!C296</f>
        <v>53.5</v>
      </c>
      <c r="D296" s="4">
        <f>usd!D296</f>
        <v>58.1</v>
      </c>
      <c r="E296" s="4">
        <f>usd!E296</f>
        <v>45.6</v>
      </c>
      <c r="F296" s="4" t="e">
        <f>usd!F296</f>
        <v>#N/A</v>
      </c>
      <c r="G296" s="4">
        <f>(usd!G296/usd!G284-1)*100</f>
        <v>1.504134061715634</v>
      </c>
      <c r="H296" s="4">
        <f>(usd!H296/usd!H284-1)*100</f>
        <v>2.710280373831786</v>
      </c>
      <c r="I296" s="4">
        <f>(usd!I296/usd!I284-1)*100</f>
        <v>4.8887336056761876</v>
      </c>
      <c r="J296" s="4">
        <f>(usd!J296/usd!J284-1)*100</f>
        <v>2.3535988167954436</v>
      </c>
      <c r="K296" s="4">
        <f>(usd!K296/usd!K284-1)*100</f>
        <v>3.7690724826570099</v>
      </c>
      <c r="L296" s="4">
        <f>(usd!L296/usd!L284-1)*100</f>
        <v>-16.666666666666664</v>
      </c>
      <c r="M296" s="4">
        <f>(usd!M296/usd!M284-1)*100</f>
        <v>5.6129972922307925</v>
      </c>
      <c r="N296" s="4">
        <f>(usd!N296/usd!N284-1)*100</f>
        <v>-3.0795565970317962</v>
      </c>
      <c r="O296" s="4">
        <f>usd!O296</f>
        <v>-1</v>
      </c>
      <c r="P296" s="4"/>
      <c r="Q296" s="4"/>
      <c r="R296" s="4"/>
      <c r="S296" s="4"/>
      <c r="T296" s="4"/>
    </row>
    <row r="297" spans="1:20" x14ac:dyDescent="0.25">
      <c r="A297" t="s">
        <v>351</v>
      </c>
      <c r="B297" s="2">
        <v>37741</v>
      </c>
      <c r="C297" s="4">
        <f>usd!C297</f>
        <v>50.2</v>
      </c>
      <c r="D297" s="4">
        <f>usd!D297</f>
        <v>53</v>
      </c>
      <c r="E297" s="4">
        <f>usd!E297</f>
        <v>44.7</v>
      </c>
      <c r="F297" s="4" t="e">
        <f>usd!F297</f>
        <v>#N/A</v>
      </c>
      <c r="G297" s="4">
        <f>(usd!G297/usd!G285-1)*100</f>
        <v>1.639223419057001</v>
      </c>
      <c r="H297" s="4">
        <f>(usd!H297/usd!H285-1)*100</f>
        <v>2.5186567164179108</v>
      </c>
      <c r="I297" s="4">
        <f>(usd!I297/usd!I285-1)*100</f>
        <v>5.9045253621602622</v>
      </c>
      <c r="J297" s="4">
        <f>(usd!J297/usd!J285-1)*100</f>
        <v>3.3626231945501184</v>
      </c>
      <c r="K297" s="4">
        <f>(usd!K297/usd!K285-1)*100</f>
        <v>3.3616003825615692</v>
      </c>
      <c r="L297" s="4">
        <f>(usd!L297/usd!L285-1)*100</f>
        <v>14.130434782608692</v>
      </c>
      <c r="M297" s="4">
        <f>(usd!M297/usd!M285-1)*100</f>
        <v>2.3499638467100459</v>
      </c>
      <c r="N297" s="4">
        <f>(usd!N297/usd!N285-1)*100</f>
        <v>-3.9619872252150357</v>
      </c>
      <c r="O297" s="4">
        <f>usd!O297</f>
        <v>-1</v>
      </c>
      <c r="P297" s="4"/>
      <c r="Q297" s="4"/>
      <c r="R297" s="4"/>
      <c r="S297" s="4"/>
      <c r="T297" s="4"/>
    </row>
    <row r="298" spans="1:20" x14ac:dyDescent="0.25">
      <c r="A298" t="s">
        <v>352</v>
      </c>
      <c r="B298" s="2">
        <v>37772</v>
      </c>
      <c r="C298" s="4">
        <f>usd!C298</f>
        <v>51.2</v>
      </c>
      <c r="D298" s="4">
        <f>usd!D298</f>
        <v>55.2</v>
      </c>
      <c r="E298" s="4">
        <f>usd!E298</f>
        <v>44.8</v>
      </c>
      <c r="F298" s="4" t="e">
        <f>usd!F298</f>
        <v>#N/A</v>
      </c>
      <c r="G298" s="4">
        <f>(usd!G298/usd!G286-1)*100</f>
        <v>1.766156791282425</v>
      </c>
      <c r="H298" s="4">
        <f>(usd!H298/usd!H286-1)*100</f>
        <v>2.607076350093096</v>
      </c>
      <c r="I298" s="4">
        <f>(usd!I298/usd!I286-1)*100</f>
        <v>9.9411307341997102</v>
      </c>
      <c r="J298" s="4">
        <f>(usd!J298/usd!J286-1)*100</f>
        <v>4.2211370042571028</v>
      </c>
      <c r="K298" s="4">
        <f>(usd!K298/usd!K286-1)*100</f>
        <v>2.6358389583733821</v>
      </c>
      <c r="L298" s="4">
        <f>(usd!L298/usd!L286-1)*100</f>
        <v>3.9603960396039639</v>
      </c>
      <c r="M298" s="4">
        <f>(usd!M298/usd!M286-1)*100</f>
        <v>0.56190491329020098</v>
      </c>
      <c r="N298" s="4">
        <f>(usd!N298/usd!N286-1)*100</f>
        <v>2.111236832179908</v>
      </c>
      <c r="O298" s="4">
        <f>usd!O298</f>
        <v>-1</v>
      </c>
      <c r="P298" s="4"/>
      <c r="Q298" s="4"/>
      <c r="R298" s="4"/>
      <c r="S298" s="4"/>
      <c r="T298" s="4"/>
    </row>
    <row r="299" spans="1:20" x14ac:dyDescent="0.25">
      <c r="A299" t="s">
        <v>353</v>
      </c>
      <c r="B299" s="2">
        <v>37802</v>
      </c>
      <c r="C299" s="4">
        <f>usd!C299</f>
        <v>49.6</v>
      </c>
      <c r="D299" s="4">
        <f>usd!D299</f>
        <v>51.6</v>
      </c>
      <c r="E299" s="4">
        <f>usd!E299</f>
        <v>46.5</v>
      </c>
      <c r="F299" s="4" t="e">
        <f>usd!F299</f>
        <v>#N/A</v>
      </c>
      <c r="G299" s="4">
        <f>(usd!G299/usd!G287-1)*100</f>
        <v>1.8699239337386597</v>
      </c>
      <c r="H299" s="4">
        <f>(usd!H299/usd!H287-1)*100</f>
        <v>2.4141132776230201</v>
      </c>
      <c r="I299" s="4">
        <f>(usd!I299/usd!I287-1)*100</f>
        <v>-1.1056911416958415</v>
      </c>
      <c r="J299" s="4">
        <f>(usd!J299/usd!J287-1)*100</f>
        <v>4.5960517295469572</v>
      </c>
      <c r="K299" s="4">
        <f>(usd!K299/usd!K287-1)*100</f>
        <v>2.841897691683104</v>
      </c>
      <c r="L299" s="4">
        <f>(usd!L299/usd!L287-1)*100</f>
        <v>12.631578947368416</v>
      </c>
      <c r="M299" s="4">
        <f>(usd!M299/usd!M287-1)*100</f>
        <v>6.0064802904733261</v>
      </c>
      <c r="N299" s="4">
        <f>(usd!N299/usd!N287-1)*100</f>
        <v>2.2245073740090326</v>
      </c>
      <c r="O299" s="4">
        <f>usd!O299</f>
        <v>-1</v>
      </c>
      <c r="P299" s="4"/>
      <c r="Q299" s="4"/>
      <c r="R299" s="4"/>
      <c r="S299" s="4"/>
      <c r="T299" s="4"/>
    </row>
    <row r="300" spans="1:20" x14ac:dyDescent="0.25">
      <c r="A300" t="s">
        <v>354</v>
      </c>
      <c r="B300" s="2">
        <v>37833</v>
      </c>
      <c r="C300" s="4">
        <f>usd!C300</f>
        <v>50.2</v>
      </c>
      <c r="D300" s="4">
        <f>usd!D300</f>
        <v>53.8</v>
      </c>
      <c r="E300" s="4">
        <f>usd!E300</f>
        <v>45.5</v>
      </c>
      <c r="F300" s="4" t="e">
        <f>usd!F300</f>
        <v>#N/A</v>
      </c>
      <c r="G300" s="4">
        <f>(usd!G300/usd!G288-1)*100</f>
        <v>2.0801544259582583</v>
      </c>
      <c r="H300" s="4">
        <f>(usd!H300/usd!H288-1)*100</f>
        <v>2.4096385542168752</v>
      </c>
      <c r="I300" s="4">
        <f>(usd!I300/usd!I288-1)*100</f>
        <v>-0.21305587183583219</v>
      </c>
      <c r="J300" s="4">
        <f>(usd!J300/usd!J288-1)*100</f>
        <v>5.1930982571941398</v>
      </c>
      <c r="K300" s="4">
        <f>(usd!K300/usd!K288-1)*100</f>
        <v>2.2240560911922724</v>
      </c>
      <c r="L300" s="4">
        <f>(usd!L300/usd!L288-1)*100</f>
        <v>10.526315789473696</v>
      </c>
      <c r="M300" s="4">
        <f>(usd!M300/usd!M288-1)*100</f>
        <v>4.503629986132629</v>
      </c>
      <c r="N300" s="4">
        <f>(usd!N300/usd!N288-1)*100</f>
        <v>1.2591004937478889</v>
      </c>
      <c r="O300" s="4">
        <f>usd!O300</f>
        <v>-1</v>
      </c>
      <c r="P300" s="4"/>
      <c r="Q300" s="4"/>
      <c r="R300" s="4"/>
      <c r="S300" s="4"/>
      <c r="T300" s="4"/>
    </row>
    <row r="301" spans="1:20" x14ac:dyDescent="0.25">
      <c r="A301" t="s">
        <v>355</v>
      </c>
      <c r="B301" s="2">
        <v>37864</v>
      </c>
      <c r="C301" s="4">
        <f>usd!C301</f>
        <v>50.7</v>
      </c>
      <c r="D301" s="4">
        <f>usd!D301</f>
        <v>55.3</v>
      </c>
      <c r="E301" s="4">
        <f>usd!E301</f>
        <v>44.4</v>
      </c>
      <c r="F301" s="4" t="e">
        <f>usd!F301</f>
        <v>#N/A</v>
      </c>
      <c r="G301" s="4">
        <f>(usd!G301/usd!G289-1)*100</f>
        <v>2.0949233452675964</v>
      </c>
      <c r="H301" s="4">
        <f>(usd!H301/usd!H289-1)*100</f>
        <v>2.4029574861367919</v>
      </c>
      <c r="I301" s="4">
        <f>(usd!I301/usd!I289-1)*100</f>
        <v>3.80904820440775</v>
      </c>
      <c r="J301" s="4">
        <f>(usd!J301/usd!J289-1)*100</f>
        <v>4.0361837000936873</v>
      </c>
      <c r="K301" s="4">
        <f>(usd!K301/usd!K289-1)*100</f>
        <v>2.6515469203222342</v>
      </c>
      <c r="L301" s="4">
        <f>(usd!L301/usd!L289-1)*100</f>
        <v>5.8823529411764719</v>
      </c>
      <c r="M301" s="4">
        <f>(usd!M301/usd!M289-1)*100</f>
        <v>7.4469940453945282</v>
      </c>
      <c r="N301" s="4">
        <f>(usd!N301/usd!N289-1)*100</f>
        <v>4.2391527039184806</v>
      </c>
      <c r="O301" s="4">
        <f>usd!O301</f>
        <v>-1</v>
      </c>
      <c r="P301" s="4"/>
      <c r="Q301" s="4"/>
      <c r="R301" s="4"/>
      <c r="S301" s="4"/>
      <c r="T301" s="4"/>
    </row>
    <row r="302" spans="1:20" x14ac:dyDescent="0.25">
      <c r="A302" t="s">
        <v>356</v>
      </c>
      <c r="B302" s="2">
        <v>37894</v>
      </c>
      <c r="C302" s="4">
        <f>usd!C302</f>
        <v>50.8</v>
      </c>
      <c r="D302" s="4">
        <f>usd!D302</f>
        <v>52.6</v>
      </c>
      <c r="E302" s="4">
        <f>usd!E302</f>
        <v>46.2</v>
      </c>
      <c r="F302" s="4" t="e">
        <f>usd!F302</f>
        <v>#N/A</v>
      </c>
      <c r="G302" s="4">
        <f>(usd!G302/usd!G290-1)*100</f>
        <v>2.2805278710790411</v>
      </c>
      <c r="H302" s="4">
        <f>(usd!H302/usd!H290-1)*100</f>
        <v>2.5878003696857554</v>
      </c>
      <c r="I302" s="4">
        <f>(usd!I302/usd!I290-1)*100</f>
        <v>2.5180480123834004</v>
      </c>
      <c r="J302" s="4">
        <f>(usd!J302/usd!J290-1)*100</f>
        <v>5.1009222752133487</v>
      </c>
      <c r="K302" s="4">
        <f>(usd!K302/usd!K290-1)*100</f>
        <v>2.9020768140150865</v>
      </c>
      <c r="L302" s="4">
        <f>(usd!L302/usd!L290-1)*100</f>
        <v>13.131313131313128</v>
      </c>
      <c r="M302" s="4">
        <f>(usd!M302/usd!M290-1)*100</f>
        <v>5.4029873002460427</v>
      </c>
      <c r="N302" s="4">
        <f>(usd!N302/usd!N290-1)*100</f>
        <v>3.6378650904033361</v>
      </c>
      <c r="O302" s="4">
        <f>usd!O302</f>
        <v>-1</v>
      </c>
      <c r="P302" s="4"/>
      <c r="Q302" s="4"/>
      <c r="R302" s="4"/>
      <c r="S302" s="4"/>
      <c r="T302" s="4"/>
    </row>
    <row r="303" spans="1:20" x14ac:dyDescent="0.25">
      <c r="A303" t="s">
        <v>357</v>
      </c>
      <c r="B303" s="2">
        <v>37925</v>
      </c>
      <c r="C303" s="4">
        <f>usd!C303</f>
        <v>53.4</v>
      </c>
      <c r="D303" s="4">
        <f>usd!D303</f>
        <v>58.9</v>
      </c>
      <c r="E303" s="4">
        <f>usd!E303</f>
        <v>48.6</v>
      </c>
      <c r="F303" s="4" t="e">
        <f>usd!F303</f>
        <v>#N/A</v>
      </c>
      <c r="G303" s="4">
        <f>(usd!G303/usd!G291-1)*100</f>
        <v>2.3748224838517462</v>
      </c>
      <c r="H303" s="4">
        <f>(usd!H303/usd!H291-1)*100</f>
        <v>2.5806451612903292</v>
      </c>
      <c r="I303" s="4">
        <f>(usd!I303/usd!I291-1)*100</f>
        <v>2.7594479562927043</v>
      </c>
      <c r="J303" s="4">
        <f>(usd!J303/usd!J291-1)*100</f>
        <v>4.0301764662309614</v>
      </c>
      <c r="K303" s="4">
        <f>(usd!K303/usd!K291-1)*100</f>
        <v>2.8974494360369363</v>
      </c>
      <c r="L303" s="4">
        <f>(usd!L303/usd!L291-1)*100</f>
        <v>11.538461538461542</v>
      </c>
      <c r="M303" s="4">
        <f>(usd!M303/usd!M291-1)*100</f>
        <v>4.5340366742024685</v>
      </c>
      <c r="N303" s="4">
        <f>(usd!N303/usd!N291-1)*100</f>
        <v>6.1185500921263847</v>
      </c>
      <c r="O303" s="4">
        <f>usd!O303</f>
        <v>-1</v>
      </c>
      <c r="P303" s="4"/>
      <c r="Q303" s="4"/>
      <c r="R303" s="4"/>
      <c r="S303" s="4"/>
      <c r="T303" s="4"/>
    </row>
    <row r="304" spans="1:20" x14ac:dyDescent="0.25">
      <c r="A304" t="s">
        <v>358</v>
      </c>
      <c r="B304" s="2">
        <v>37955</v>
      </c>
      <c r="C304" s="4">
        <f>usd!C304</f>
        <v>53.8</v>
      </c>
      <c r="D304" s="4">
        <f>usd!D304</f>
        <v>60.4</v>
      </c>
      <c r="E304" s="4">
        <f>usd!E304</f>
        <v>45.5</v>
      </c>
      <c r="F304" s="4" t="e">
        <f>usd!F304</f>
        <v>#N/A</v>
      </c>
      <c r="G304" s="4">
        <f>(usd!G304/usd!G292-1)*100</f>
        <v>2.4843526957285533</v>
      </c>
      <c r="H304" s="4">
        <f>(usd!H304/usd!H292-1)*100</f>
        <v>2.575896964121438</v>
      </c>
      <c r="I304" s="4">
        <f>(usd!I304/usd!I292-1)*100</f>
        <v>6.1060875416950378</v>
      </c>
      <c r="J304" s="4">
        <f>(usd!J304/usd!J292-1)*100</f>
        <v>4.1655520964354542</v>
      </c>
      <c r="K304" s="4">
        <f>(usd!K304/usd!K292-1)*100</f>
        <v>2.8840948061329641</v>
      </c>
      <c r="L304" s="4">
        <f>(usd!L304/usd!L292-1)*100</f>
        <v>13.861386138613852</v>
      </c>
      <c r="M304" s="4">
        <f>(usd!M304/usd!M292-1)*100</f>
        <v>6.5512282020690593</v>
      </c>
      <c r="N304" s="4">
        <f>(usd!N304/usd!N292-1)*100</f>
        <v>6.4634448136887457</v>
      </c>
      <c r="O304" s="4">
        <f>usd!O304</f>
        <v>-1</v>
      </c>
      <c r="P304" s="4"/>
      <c r="Q304" s="4"/>
      <c r="R304" s="4"/>
      <c r="S304" s="4"/>
      <c r="T304" s="4"/>
    </row>
    <row r="305" spans="1:20" x14ac:dyDescent="0.25">
      <c r="A305" t="s">
        <v>359</v>
      </c>
      <c r="B305" s="2">
        <v>37986</v>
      </c>
      <c r="C305" s="4">
        <f>usd!C305</f>
        <v>55.6</v>
      </c>
      <c r="D305" s="4">
        <f>usd!D305</f>
        <v>62.4</v>
      </c>
      <c r="E305" s="4">
        <f>usd!E305</f>
        <v>43.2</v>
      </c>
      <c r="F305" s="4" t="e">
        <f>usd!F305</f>
        <v>#N/A</v>
      </c>
      <c r="G305" s="4">
        <f>(usd!G305/usd!G293-1)*100</f>
        <v>2.5727437119842156</v>
      </c>
      <c r="H305" s="4">
        <f>(usd!H305/usd!H293-1)*100</f>
        <v>2.6629935720844822</v>
      </c>
      <c r="I305" s="4">
        <f>(usd!I305/usd!I293-1)*100</f>
        <v>6.6676281003015703</v>
      </c>
      <c r="J305" s="4">
        <f>(usd!J305/usd!J293-1)*100</f>
        <v>3.9349017262102937</v>
      </c>
      <c r="K305" s="4">
        <f>(usd!K305/usd!K293-1)*100</f>
        <v>3.3466436114562903</v>
      </c>
      <c r="L305" s="4">
        <f>(usd!L305/usd!L293-1)*100</f>
        <v>25.490196078431371</v>
      </c>
      <c r="M305" s="4">
        <f>(usd!M305/usd!M293-1)*100</f>
        <v>5.9367068527918843</v>
      </c>
      <c r="N305" s="4">
        <f>(usd!N305/usd!N293-1)*100</f>
        <v>-15.924519124158598</v>
      </c>
      <c r="O305" s="4">
        <f>usd!O305</f>
        <v>-1</v>
      </c>
      <c r="P305" s="4"/>
      <c r="Q305" s="4"/>
      <c r="R305" s="4"/>
      <c r="S305" s="4"/>
      <c r="T305" s="4"/>
    </row>
    <row r="306" spans="1:20" x14ac:dyDescent="0.25">
      <c r="A306" t="s">
        <v>360</v>
      </c>
      <c r="B306" s="2">
        <v>38017</v>
      </c>
      <c r="C306" s="4">
        <f>usd!C306</f>
        <v>56</v>
      </c>
      <c r="D306" s="4">
        <f>usd!D306</f>
        <v>63.5</v>
      </c>
      <c r="E306" s="4">
        <f>usd!E306</f>
        <v>43.9</v>
      </c>
      <c r="F306" s="4" t="e">
        <f>usd!F306</f>
        <v>#N/A</v>
      </c>
      <c r="G306" s="4">
        <f>(usd!G306/usd!G294-1)*100</f>
        <v>2.5299394380948081</v>
      </c>
      <c r="H306" s="4">
        <f>(usd!H306/usd!H294-1)*100</f>
        <v>2.5617566331198605</v>
      </c>
      <c r="I306" s="4">
        <f>(usd!I306/usd!I294-1)*100</f>
        <v>5.9214164185453111</v>
      </c>
      <c r="J306" s="4">
        <f>(usd!J306/usd!J294-1)*100</f>
        <v>2.6464720263017494</v>
      </c>
      <c r="K306" s="4">
        <f>(usd!K306/usd!K294-1)*100</f>
        <v>3.2753483752832047</v>
      </c>
      <c r="L306" s="4">
        <f>(usd!L306/usd!L294-1)*100</f>
        <v>4.9504950495049549</v>
      </c>
      <c r="M306" s="4">
        <f>(usd!M306/usd!M294-1)*100</f>
        <v>13.861736149362457</v>
      </c>
      <c r="N306" s="4">
        <f>(usd!N306/usd!N294-1)*100</f>
        <v>33.179173013907317</v>
      </c>
      <c r="O306" s="4">
        <f>usd!O306</f>
        <v>-1</v>
      </c>
      <c r="P306" s="4"/>
      <c r="Q306" s="4"/>
      <c r="R306" s="4"/>
      <c r="S306" s="4"/>
      <c r="T306" s="4"/>
    </row>
    <row r="307" spans="1:20" x14ac:dyDescent="0.25">
      <c r="A307" t="s">
        <v>361</v>
      </c>
      <c r="B307" s="2">
        <v>38046</v>
      </c>
      <c r="C307" s="4">
        <f>usd!C307</f>
        <v>56.5</v>
      </c>
      <c r="D307" s="4">
        <f>usd!D307</f>
        <v>62.2</v>
      </c>
      <c r="E307" s="4">
        <f>usd!E307</f>
        <v>44.6</v>
      </c>
      <c r="F307" s="4" t="e">
        <f>usd!F307</f>
        <v>#N/A</v>
      </c>
      <c r="G307" s="4">
        <f>(usd!G307/usd!G295-1)*100</f>
        <v>2.4862104373585936</v>
      </c>
      <c r="H307" s="4">
        <f>(usd!H307/usd!H295-1)*100</f>
        <v>2.833638025594154</v>
      </c>
      <c r="I307" s="4">
        <f>(usd!I307/usd!I295-1)*100</f>
        <v>3.3153464278005584</v>
      </c>
      <c r="J307" s="4">
        <f>(usd!J307/usd!J295-1)*100</f>
        <v>4.4819113784630993</v>
      </c>
      <c r="K307" s="4">
        <f>(usd!K307/usd!K295-1)*100</f>
        <v>2.9273436219654281</v>
      </c>
      <c r="L307" s="4">
        <f>(usd!L307/usd!L295-1)*100</f>
        <v>9.9009900990099098</v>
      </c>
      <c r="M307" s="4">
        <f>(usd!M307/usd!M295-1)*100</f>
        <v>6.4313098545640823</v>
      </c>
      <c r="N307" s="4">
        <f>(usd!N307/usd!N295-1)*100</f>
        <v>-0.74436728780536976</v>
      </c>
      <c r="O307" s="4">
        <f>usd!O307</f>
        <v>-1</v>
      </c>
      <c r="P307" s="4"/>
      <c r="Q307" s="4"/>
      <c r="R307" s="4"/>
      <c r="S307" s="4"/>
      <c r="T307" s="4"/>
    </row>
    <row r="308" spans="1:20" x14ac:dyDescent="0.25">
      <c r="A308" t="s">
        <v>362</v>
      </c>
      <c r="B308" s="2">
        <v>38077</v>
      </c>
      <c r="C308" s="4">
        <f>usd!C308</f>
        <v>56.9</v>
      </c>
      <c r="D308" s="4">
        <f>usd!D308</f>
        <v>62.8</v>
      </c>
      <c r="E308" s="4">
        <f>usd!E308</f>
        <v>43</v>
      </c>
      <c r="F308" s="4" t="e">
        <f>usd!F308</f>
        <v>#N/A</v>
      </c>
      <c r="G308" s="4">
        <f>(usd!G308/usd!G296-1)*100</f>
        <v>2.9545991745304478</v>
      </c>
      <c r="H308" s="4">
        <f>(usd!H308/usd!H296-1)*100</f>
        <v>2.3657870791628843</v>
      </c>
      <c r="I308" s="4">
        <f>(usd!I308/usd!I296-1)*100</f>
        <v>8.8651446434519841</v>
      </c>
      <c r="J308" s="4">
        <f>(usd!J308/usd!J296-1)*100</f>
        <v>7.1504559702808557</v>
      </c>
      <c r="K308" s="4">
        <f>(usd!K308/usd!K296-1)*100</f>
        <v>4.0295436968290632</v>
      </c>
      <c r="L308" s="4">
        <f>(usd!L308/usd!L296-1)*100</f>
        <v>44.444444444444443</v>
      </c>
      <c r="M308" s="4">
        <f>(usd!M308/usd!M296-1)*100</f>
        <v>7.719979173569369</v>
      </c>
      <c r="N308" s="4">
        <f>(usd!N308/usd!N296-1)*100</f>
        <v>0.51699303817003273</v>
      </c>
      <c r="O308" s="4">
        <f>usd!O308</f>
        <v>-1</v>
      </c>
      <c r="P308" s="4"/>
      <c r="Q308" s="4"/>
      <c r="R308" s="4"/>
      <c r="S308" s="4"/>
      <c r="T308" s="4"/>
    </row>
    <row r="309" spans="1:20" x14ac:dyDescent="0.25">
      <c r="A309" t="s">
        <v>363</v>
      </c>
      <c r="B309" s="2">
        <v>38107</v>
      </c>
      <c r="C309" s="4">
        <f>usd!C309</f>
        <v>57.4</v>
      </c>
      <c r="D309" s="4">
        <f>usd!D309</f>
        <v>62.7</v>
      </c>
      <c r="E309" s="4">
        <f>usd!E309</f>
        <v>45.9</v>
      </c>
      <c r="F309" s="4" t="e">
        <f>usd!F309</f>
        <v>#N/A</v>
      </c>
      <c r="G309" s="4">
        <f>(usd!G309/usd!G297-1)*100</f>
        <v>2.9835185755987981</v>
      </c>
      <c r="H309" s="4">
        <f>(usd!H309/usd!H297-1)*100</f>
        <v>2.5477707006369421</v>
      </c>
      <c r="I309" s="4">
        <f>(usd!I309/usd!I297-1)*100</f>
        <v>6.5451868688173098</v>
      </c>
      <c r="J309" s="4">
        <f>(usd!J309/usd!J297-1)*100</f>
        <v>5.3579956960730923</v>
      </c>
      <c r="K309" s="4">
        <f>(usd!K309/usd!K297-1)*100</f>
        <v>4.2702551820602785</v>
      </c>
      <c r="L309" s="4">
        <f>(usd!L309/usd!L297-1)*100</f>
        <v>16.1904761904762</v>
      </c>
      <c r="M309" s="4">
        <f>(usd!M309/usd!M297-1)*100</f>
        <v>10.158169472899248</v>
      </c>
      <c r="N309" s="4">
        <f>(usd!N309/usd!N297-1)*100</f>
        <v>1.9005011654016579</v>
      </c>
      <c r="O309" s="4">
        <f>usd!O309</f>
        <v>-1</v>
      </c>
      <c r="P309" s="4"/>
      <c r="Q309" s="4"/>
      <c r="R309" s="4"/>
      <c r="S309" s="4"/>
      <c r="T309" s="4"/>
    </row>
    <row r="310" spans="1:20" x14ac:dyDescent="0.25">
      <c r="A310" t="s">
        <v>364</v>
      </c>
      <c r="B310" s="2">
        <v>38138</v>
      </c>
      <c r="C310" s="4">
        <f>usd!C310</f>
        <v>58.2</v>
      </c>
      <c r="D310" s="4">
        <f>usd!D310</f>
        <v>61.6</v>
      </c>
      <c r="E310" s="4">
        <f>usd!E310</f>
        <v>47.6</v>
      </c>
      <c r="F310" s="4" t="e">
        <f>usd!F310</f>
        <v>#N/A</v>
      </c>
      <c r="G310" s="4">
        <f>(usd!G310/usd!G298-1)*100</f>
        <v>3.0369077442051751</v>
      </c>
      <c r="H310" s="4">
        <f>(usd!H310/usd!H298-1)*100</f>
        <v>2.4500907441016295</v>
      </c>
      <c r="I310" s="4">
        <f>(usd!I310/usd!I298-1)*100</f>
        <v>4.5137906647807702</v>
      </c>
      <c r="J310" s="4">
        <f>(usd!J310/usd!J298-1)*100</f>
        <v>4.614459976849794</v>
      </c>
      <c r="K310" s="4">
        <f>(usd!K310/usd!K298-1)*100</f>
        <v>5.2427836655217996</v>
      </c>
      <c r="L310" s="4">
        <f>(usd!L310/usd!L298-1)*100</f>
        <v>20.952380952380945</v>
      </c>
      <c r="M310" s="4">
        <f>(usd!M310/usd!M298-1)*100</f>
        <v>12.725146013957268</v>
      </c>
      <c r="N310" s="4">
        <f>(usd!N310/usd!N298-1)*100</f>
        <v>4.2322361187465685</v>
      </c>
      <c r="O310" s="4">
        <f>usd!O310</f>
        <v>-1</v>
      </c>
      <c r="P310" s="4"/>
      <c r="Q310" s="4"/>
      <c r="R310" s="4"/>
      <c r="S310" s="4"/>
      <c r="T310" s="4"/>
    </row>
    <row r="311" spans="1:20" x14ac:dyDescent="0.25">
      <c r="A311" t="s">
        <v>365</v>
      </c>
      <c r="B311" s="2">
        <v>38168</v>
      </c>
      <c r="C311" s="4">
        <f>usd!C311</f>
        <v>58.8</v>
      </c>
      <c r="D311" s="4">
        <f>usd!D311</f>
        <v>65</v>
      </c>
      <c r="E311" s="4">
        <f>usd!E311</f>
        <v>48.3</v>
      </c>
      <c r="F311" s="4" t="e">
        <f>usd!F311</f>
        <v>#N/A</v>
      </c>
      <c r="G311" s="4">
        <f>(usd!G311/usd!G299-1)*100</f>
        <v>3.1538364302869493</v>
      </c>
      <c r="H311" s="4">
        <f>(usd!H311/usd!H299-1)*100</f>
        <v>2.5385312783318348</v>
      </c>
      <c r="I311" s="4">
        <f>(usd!I311/usd!I299-1)*100</f>
        <v>12.964515448697655</v>
      </c>
      <c r="J311" s="4">
        <f>(usd!J311/usd!J299-1)*100</f>
        <v>5.3772280142415196</v>
      </c>
      <c r="K311" s="4">
        <f>(usd!K311/usd!K299-1)*100</f>
        <v>5.764518292136489</v>
      </c>
      <c r="L311" s="4">
        <f>(usd!L311/usd!L299-1)*100</f>
        <v>9.3457943925233664</v>
      </c>
      <c r="M311" s="4">
        <f>(usd!M311/usd!M299-1)*100</f>
        <v>11.405246828249327</v>
      </c>
      <c r="N311" s="4">
        <f>(usd!N311/usd!N299-1)*100</f>
        <v>4.8715060743364624</v>
      </c>
      <c r="O311" s="4">
        <f>usd!O311</f>
        <v>-1</v>
      </c>
      <c r="P311" s="4"/>
      <c r="Q311" s="4"/>
      <c r="R311" s="4"/>
      <c r="S311" s="4"/>
      <c r="T311" s="4"/>
    </row>
    <row r="312" spans="1:20" x14ac:dyDescent="0.25">
      <c r="A312" t="s">
        <v>366</v>
      </c>
      <c r="B312" s="2">
        <v>38199</v>
      </c>
      <c r="C312" s="4">
        <f>usd!C312</f>
        <v>58.5</v>
      </c>
      <c r="D312" s="4">
        <f>usd!D312</f>
        <v>64.2</v>
      </c>
      <c r="E312" s="4">
        <f>usd!E312</f>
        <v>45.1</v>
      </c>
      <c r="F312" s="4" t="e">
        <f>usd!F312</f>
        <v>#N/A</v>
      </c>
      <c r="G312" s="4">
        <f>(usd!G312/usd!G300-1)*100</f>
        <v>3.2155817492548699</v>
      </c>
      <c r="H312" s="4">
        <f>(usd!H312/usd!H300-1)*100</f>
        <v>2.6244343891402622</v>
      </c>
      <c r="I312" s="4">
        <f>(usd!I312/usd!I300-1)*100</f>
        <v>12.114264336486569</v>
      </c>
      <c r="J312" s="4">
        <f>(usd!J312/usd!J300-1)*100</f>
        <v>4.4727238701225858</v>
      </c>
      <c r="K312" s="4">
        <f>(usd!K312/usd!K300-1)*100</f>
        <v>5.6365238611713719</v>
      </c>
      <c r="L312" s="4">
        <f>(usd!L312/usd!L300-1)*100</f>
        <v>14.285714285714279</v>
      </c>
      <c r="M312" s="4">
        <f>(usd!M312/usd!M300-1)*100</f>
        <v>13.193246481566767</v>
      </c>
      <c r="N312" s="4">
        <f>(usd!N312/usd!N300-1)*100</f>
        <v>6.6105645631234333</v>
      </c>
      <c r="O312" s="4">
        <f>usd!O312</f>
        <v>-1</v>
      </c>
      <c r="P312" s="4"/>
      <c r="Q312" s="4"/>
      <c r="R312" s="4"/>
      <c r="S312" s="4"/>
      <c r="T312" s="4"/>
    </row>
    <row r="313" spans="1:20" x14ac:dyDescent="0.25">
      <c r="A313" t="s">
        <v>367</v>
      </c>
      <c r="B313" s="2">
        <v>38230</v>
      </c>
      <c r="C313" s="4">
        <f>usd!C313</f>
        <v>58</v>
      </c>
      <c r="D313" s="4">
        <f>usd!D313</f>
        <v>63</v>
      </c>
      <c r="E313" s="4">
        <f>usd!E313</f>
        <v>44.9</v>
      </c>
      <c r="F313" s="4" t="e">
        <f>usd!F313</f>
        <v>#N/A</v>
      </c>
      <c r="G313" s="4">
        <f>(usd!G313/usd!G301-1)*100</f>
        <v>3.3179872675610511</v>
      </c>
      <c r="H313" s="4">
        <f>(usd!H313/usd!H301-1)*100</f>
        <v>2.5270758122743597</v>
      </c>
      <c r="I313" s="4">
        <f>(usd!I313/usd!I301-1)*100</f>
        <v>17.297861655168777</v>
      </c>
      <c r="J313" s="4">
        <f>(usd!J313/usd!J301-1)*100</f>
        <v>5.7152642743503623</v>
      </c>
      <c r="K313" s="4">
        <f>(usd!K313/usd!K301-1)*100</f>
        <v>6.2951583886885709</v>
      </c>
      <c r="L313" s="4">
        <f>(usd!L313/usd!L301-1)*100</f>
        <v>12.037037037037045</v>
      </c>
      <c r="M313" s="4">
        <f>(usd!M313/usd!M301-1)*100</f>
        <v>12.757965032694884</v>
      </c>
      <c r="N313" s="4">
        <f>(usd!N313/usd!N301-1)*100</f>
        <v>3.1464169130590802</v>
      </c>
      <c r="O313" s="4">
        <f>usd!O313</f>
        <v>-1</v>
      </c>
      <c r="P313" s="4"/>
      <c r="Q313" s="4"/>
      <c r="R313" s="4"/>
      <c r="S313" s="4"/>
      <c r="T313" s="4"/>
    </row>
    <row r="314" spans="1:20" x14ac:dyDescent="0.25">
      <c r="A314" t="s">
        <v>368</v>
      </c>
      <c r="B314" s="2">
        <v>38260</v>
      </c>
      <c r="C314" s="4">
        <f>usd!C314</f>
        <v>59</v>
      </c>
      <c r="D314" s="4">
        <f>usd!D314</f>
        <v>62.7</v>
      </c>
      <c r="E314" s="4">
        <f>usd!E314</f>
        <v>46.1</v>
      </c>
      <c r="F314" s="4" t="e">
        <f>usd!F314</f>
        <v>#N/A</v>
      </c>
      <c r="G314" s="4">
        <f>(usd!G314/usd!G302-1)*100</f>
        <v>3.4113646355797611</v>
      </c>
      <c r="H314" s="4">
        <f>(usd!H314/usd!H302-1)*100</f>
        <v>2.6126126126126303</v>
      </c>
      <c r="I314" s="4">
        <f>(usd!I314/usd!I302-1)*100</f>
        <v>14.549761799390826</v>
      </c>
      <c r="J314" s="4">
        <f>(usd!J314/usd!J302-1)*100</f>
        <v>4.8036651358863258</v>
      </c>
      <c r="K314" s="4">
        <f>(usd!K314/usd!K302-1)*100</f>
        <v>6.1696496382843247</v>
      </c>
      <c r="L314" s="4">
        <f>(usd!L314/usd!L302-1)*100</f>
        <v>9.8214285714285801</v>
      </c>
      <c r="M314" s="4">
        <f>(usd!M314/usd!M302-1)*100</f>
        <v>14.346906855925745</v>
      </c>
      <c r="N314" s="4">
        <f>(usd!N314/usd!N302-1)*100</f>
        <v>5.9777731180540972</v>
      </c>
      <c r="O314" s="4">
        <f>usd!O314</f>
        <v>-1</v>
      </c>
      <c r="P314" s="4"/>
      <c r="Q314" s="4"/>
      <c r="R314" s="4"/>
      <c r="S314" s="4"/>
      <c r="T314" s="4"/>
    </row>
    <row r="315" spans="1:20" x14ac:dyDescent="0.25">
      <c r="A315" t="s">
        <v>369</v>
      </c>
      <c r="B315" s="2">
        <v>38291</v>
      </c>
      <c r="C315" s="4">
        <f>usd!C315</f>
        <v>59.4</v>
      </c>
      <c r="D315" s="4">
        <f>usd!D315</f>
        <v>63</v>
      </c>
      <c r="E315" s="4">
        <f>usd!E315</f>
        <v>47.6</v>
      </c>
      <c r="F315" s="4" t="e">
        <f>usd!F315</f>
        <v>#N/A</v>
      </c>
      <c r="G315" s="4">
        <f>(usd!G315/usd!G303-1)*100</f>
        <v>3.3390909009549219</v>
      </c>
      <c r="H315" s="4">
        <f>(usd!H315/usd!H303-1)*100</f>
        <v>2.6055705300988219</v>
      </c>
      <c r="I315" s="4">
        <f>(usd!I315/usd!I303-1)*100</f>
        <v>10.489676548517712</v>
      </c>
      <c r="J315" s="4">
        <f>(usd!J315/usd!J303-1)*100</f>
        <v>6.0370041736501401</v>
      </c>
      <c r="K315" s="4">
        <f>(usd!K315/usd!K303-1)*100</f>
        <v>6.2506851984943879</v>
      </c>
      <c r="L315" s="4">
        <f>(usd!L315/usd!L303-1)*100</f>
        <v>4.31034482758621</v>
      </c>
      <c r="M315" s="4">
        <f>(usd!M315/usd!M303-1)*100</f>
        <v>12.299501381713318</v>
      </c>
      <c r="N315" s="4">
        <f>(usd!N315/usd!N303-1)*100</f>
        <v>-6.7211291496971359E-2</v>
      </c>
      <c r="O315" s="4">
        <f>usd!O315</f>
        <v>-1</v>
      </c>
      <c r="P315" s="4"/>
      <c r="Q315" s="4"/>
      <c r="R315" s="4"/>
      <c r="S315" s="4"/>
      <c r="T315" s="4"/>
    </row>
    <row r="316" spans="1:20" x14ac:dyDescent="0.25">
      <c r="A316" t="s">
        <v>370</v>
      </c>
      <c r="B316" s="2">
        <v>38321</v>
      </c>
      <c r="C316" s="4">
        <f>usd!C316</f>
        <v>59.2</v>
      </c>
      <c r="D316" s="4">
        <f>usd!D316</f>
        <v>61.5</v>
      </c>
      <c r="E316" s="4">
        <f>usd!E316</f>
        <v>47.3</v>
      </c>
      <c r="F316" s="4" t="e">
        <f>usd!F316</f>
        <v>#N/A</v>
      </c>
      <c r="G316" s="4">
        <f>(usd!G316/usd!G304-1)*100</f>
        <v>3.4714595666032633</v>
      </c>
      <c r="H316" s="4">
        <f>(usd!H316/usd!H304-1)*100</f>
        <v>2.6905829596412412</v>
      </c>
      <c r="I316" s="4">
        <f>(usd!I316/usd!I304-1)*100</f>
        <v>12.466478563759399</v>
      </c>
      <c r="J316" s="4">
        <f>(usd!J316/usd!J304-1)*100</f>
        <v>5.5774715607959768</v>
      </c>
      <c r="K316" s="4">
        <f>(usd!K316/usd!K304-1)*100</f>
        <v>6.4749914317864032</v>
      </c>
      <c r="L316" s="4">
        <f>(usd!L316/usd!L304-1)*100</f>
        <v>9.565217391304337</v>
      </c>
      <c r="M316" s="4">
        <f>(usd!M316/usd!M304-1)*100</f>
        <v>15.067757744016074</v>
      </c>
      <c r="N316" s="4">
        <f>(usd!N316/usd!N304-1)*100</f>
        <v>4.4190042919880046</v>
      </c>
      <c r="O316" s="4">
        <f>usd!O316</f>
        <v>-1</v>
      </c>
      <c r="P316" s="4"/>
      <c r="Q316" s="4"/>
      <c r="R316" s="4"/>
      <c r="S316" s="4"/>
      <c r="T316" s="4"/>
    </row>
    <row r="317" spans="1:20" x14ac:dyDescent="0.25">
      <c r="A317" t="s">
        <v>371</v>
      </c>
      <c r="B317" s="2">
        <v>38352</v>
      </c>
      <c r="C317" s="4">
        <f>usd!C317</f>
        <v>56.1</v>
      </c>
      <c r="D317" s="4">
        <f>usd!D317</f>
        <v>58.9</v>
      </c>
      <c r="E317" s="4">
        <f>usd!E317</f>
        <v>45</v>
      </c>
      <c r="F317" s="4" t="e">
        <f>usd!F317</f>
        <v>#N/A</v>
      </c>
      <c r="G317" s="4">
        <f>(usd!G317/usd!G305-1)*100</f>
        <v>3.4288716154250221</v>
      </c>
      <c r="H317" s="4">
        <f>(usd!H317/usd!H305-1)*100</f>
        <v>2.5939177101967914</v>
      </c>
      <c r="I317" s="4">
        <f>(usd!I317/usd!I305-1)*100</f>
        <v>13.338000965717045</v>
      </c>
      <c r="J317" s="4">
        <f>(usd!J317/usd!J305-1)*100</f>
        <v>5.6731928201452897</v>
      </c>
      <c r="K317" s="4">
        <f>(usd!K317/usd!K305-1)*100</f>
        <v>7.0157493026041573</v>
      </c>
      <c r="L317" s="4">
        <f>(usd!L317/usd!L305-1)*100</f>
        <v>-5.46875</v>
      </c>
      <c r="M317" s="4">
        <f>(usd!M317/usd!M305-1)*100</f>
        <v>14.168382435518279</v>
      </c>
      <c r="N317" s="4">
        <f>(usd!N317/usd!N305-1)*100</f>
        <v>5.2460969073041985</v>
      </c>
      <c r="O317" s="4">
        <f>usd!O317</f>
        <v>-1</v>
      </c>
      <c r="P317" s="4"/>
      <c r="Q317" s="4"/>
      <c r="R317" s="4"/>
      <c r="S317" s="4"/>
      <c r="T317" s="4"/>
    </row>
    <row r="318" spans="1:20" x14ac:dyDescent="0.25">
      <c r="A318" t="s">
        <v>372</v>
      </c>
      <c r="B318" s="2">
        <v>38383</v>
      </c>
      <c r="C318" s="4">
        <f>usd!C318</f>
        <v>57.4</v>
      </c>
      <c r="D318" s="4">
        <f>usd!D318</f>
        <v>59.7</v>
      </c>
      <c r="E318" s="4">
        <f>usd!E318</f>
        <v>45.2</v>
      </c>
      <c r="F318" s="4" t="e">
        <f>usd!F318</f>
        <v>#N/A</v>
      </c>
      <c r="G318" s="4">
        <f>(usd!G318/usd!G306-1)*100</f>
        <v>3.4676638568878149</v>
      </c>
      <c r="H318" s="4">
        <f>(usd!H318/usd!H306-1)*100</f>
        <v>2.4977698483496846</v>
      </c>
      <c r="I318" s="4">
        <f>(usd!I318/usd!I306-1)*100</f>
        <v>16.093757058885515</v>
      </c>
      <c r="J318" s="4">
        <f>(usd!J318/usd!J306-1)*100</f>
        <v>6.9955760933838596</v>
      </c>
      <c r="K318" s="4">
        <f>(usd!K318/usd!K306-1)*100</f>
        <v>6.7985220734846141</v>
      </c>
      <c r="L318" s="4">
        <f>(usd!L318/usd!L306-1)*100</f>
        <v>10.377358490566046</v>
      </c>
      <c r="M318" s="4">
        <f>(usd!M318/usd!M306-1)*100</f>
        <v>8.636225793874285</v>
      </c>
      <c r="N318" s="4">
        <f>(usd!N318/usd!N306-1)*100</f>
        <v>4.7752670298382149</v>
      </c>
      <c r="O318" s="4">
        <f>usd!O318</f>
        <v>-1</v>
      </c>
      <c r="P318" s="4"/>
      <c r="Q318" s="4"/>
      <c r="R318" s="4"/>
      <c r="S318" s="4"/>
      <c r="T318" s="4"/>
    </row>
    <row r="319" spans="1:20" x14ac:dyDescent="0.25">
      <c r="A319" t="s">
        <v>373</v>
      </c>
      <c r="B319" s="2">
        <v>38411</v>
      </c>
      <c r="C319" s="4">
        <f>usd!C319</f>
        <v>55.1</v>
      </c>
      <c r="D319" s="4">
        <f>usd!D319</f>
        <v>56.6</v>
      </c>
      <c r="E319" s="4">
        <f>usd!E319</f>
        <v>47</v>
      </c>
      <c r="F319" s="4" t="e">
        <f>usd!F319</f>
        <v>#N/A</v>
      </c>
      <c r="G319" s="4">
        <f>(usd!G319/usd!G307-1)*100</f>
        <v>3.4650612237659972</v>
      </c>
      <c r="H319" s="4">
        <f>(usd!H319/usd!H307-1)*100</f>
        <v>2.4000000000000021</v>
      </c>
      <c r="I319" s="4">
        <f>(usd!I319/usd!I307-1)*100</f>
        <v>21.68710566999539</v>
      </c>
      <c r="J319" s="4">
        <f>(usd!J319/usd!J307-1)*100</f>
        <v>4.4334522651097386</v>
      </c>
      <c r="K319" s="4">
        <f>(usd!K319/usd!K307-1)*100</f>
        <v>6.6646939008489836</v>
      </c>
      <c r="L319" s="4">
        <f>(usd!L319/usd!L307-1)*100</f>
        <v>-0.9009009009009028</v>
      </c>
      <c r="M319" s="4">
        <f>(usd!M319/usd!M307-1)*100</f>
        <v>12.188185881683822</v>
      </c>
      <c r="N319" s="4">
        <f>(usd!N319/usd!N307-1)*100</f>
        <v>4.0836185490906729</v>
      </c>
      <c r="O319" s="4">
        <f>usd!O319</f>
        <v>-1</v>
      </c>
      <c r="P319" s="4"/>
      <c r="Q319" s="4"/>
      <c r="R319" s="4"/>
      <c r="S319" s="4"/>
      <c r="T319" s="4"/>
    </row>
    <row r="320" spans="1:20" x14ac:dyDescent="0.25">
      <c r="A320" t="s">
        <v>374</v>
      </c>
      <c r="B320" s="2">
        <v>38442</v>
      </c>
      <c r="C320" s="4">
        <f>usd!C320</f>
        <v>52.1</v>
      </c>
      <c r="D320" s="4">
        <f>usd!D320</f>
        <v>51.9</v>
      </c>
      <c r="E320" s="4">
        <f>usd!E320</f>
        <v>47</v>
      </c>
      <c r="F320" s="4" t="e">
        <f>usd!F320</f>
        <v>#N/A</v>
      </c>
      <c r="G320" s="4">
        <f>(usd!G320/usd!G308-1)*100</f>
        <v>3.2362602430064946</v>
      </c>
      <c r="H320" s="4">
        <f>(usd!H320/usd!H308-1)*100</f>
        <v>2.6666666666666838</v>
      </c>
      <c r="I320" s="4">
        <f>(usd!I320/usd!I308-1)*100</f>
        <v>13.586808138056995</v>
      </c>
      <c r="J320" s="4">
        <f>(usd!J320/usd!J308-1)*100</f>
        <v>3.2599231210312718</v>
      </c>
      <c r="K320" s="4">
        <f>(usd!K320/usd!K308-1)*100</f>
        <v>5.7369626987395783</v>
      </c>
      <c r="L320" s="4">
        <f>(usd!L320/usd!L308-1)*100</f>
        <v>-19.999999999999996</v>
      </c>
      <c r="M320" s="4">
        <f>(usd!M320/usd!M308-1)*100</f>
        <v>11.966487974924567</v>
      </c>
      <c r="N320" s="4">
        <f>(usd!N320/usd!N308-1)*100</f>
        <v>6.8808161106798993</v>
      </c>
      <c r="O320" s="4">
        <f>usd!O320</f>
        <v>-1</v>
      </c>
      <c r="P320" s="4"/>
      <c r="Q320" s="4"/>
      <c r="R320" s="4"/>
      <c r="S320" s="4"/>
      <c r="T320" s="4"/>
    </row>
    <row r="321" spans="1:20" x14ac:dyDescent="0.25">
      <c r="A321" t="s">
        <v>375</v>
      </c>
      <c r="B321" s="2">
        <v>38472</v>
      </c>
      <c r="C321" s="4">
        <f>usd!C321</f>
        <v>51.5</v>
      </c>
      <c r="D321" s="4">
        <f>usd!D321</f>
        <v>52.2</v>
      </c>
      <c r="E321" s="4">
        <f>usd!E321</f>
        <v>44.2</v>
      </c>
      <c r="F321" s="4" t="e">
        <f>usd!F321</f>
        <v>#N/A</v>
      </c>
      <c r="G321" s="4">
        <f>(usd!G321/usd!G309-1)*100</f>
        <v>3.0617005730785074</v>
      </c>
      <c r="H321" s="4">
        <f>(usd!H321/usd!H309-1)*100</f>
        <v>2.5732031943212164</v>
      </c>
      <c r="I321" s="4">
        <f>(usd!I321/usd!I309-1)*100</f>
        <v>15.593281148866334</v>
      </c>
      <c r="J321" s="4">
        <f>(usd!J321/usd!J309-1)*100</f>
        <v>3.7613392138145185</v>
      </c>
      <c r="K321" s="4">
        <f>(usd!K321/usd!K309-1)*100</f>
        <v>5.1463552073642838</v>
      </c>
      <c r="L321" s="4">
        <f>(usd!L321/usd!L309-1)*100</f>
        <v>-13.11475409836066</v>
      </c>
      <c r="M321" s="4">
        <f>(usd!M321/usd!M309-1)*100</f>
        <v>7.8846482727169098</v>
      </c>
      <c r="N321" s="4">
        <f>(usd!N321/usd!N309-1)*100</f>
        <v>7.07397384229973</v>
      </c>
      <c r="O321" s="4">
        <f>usd!O321</f>
        <v>-1</v>
      </c>
      <c r="P321" s="4"/>
      <c r="Q321" s="4"/>
      <c r="R321" s="4"/>
      <c r="S321" s="4"/>
      <c r="T321" s="4"/>
    </row>
    <row r="322" spans="1:20" x14ac:dyDescent="0.25">
      <c r="A322" t="s">
        <v>376</v>
      </c>
      <c r="B322" s="2">
        <v>38503</v>
      </c>
      <c r="C322" s="4">
        <f>usd!C322</f>
        <v>46.7</v>
      </c>
      <c r="D322" s="4">
        <f>usd!D322</f>
        <v>44</v>
      </c>
      <c r="E322" s="4">
        <f>usd!E322</f>
        <v>43.3</v>
      </c>
      <c r="F322" s="4" t="e">
        <f>usd!F322</f>
        <v>#N/A</v>
      </c>
      <c r="G322" s="4">
        <f>(usd!G322/usd!G310-1)*100</f>
        <v>2.745521412082752</v>
      </c>
      <c r="H322" s="4">
        <f>(usd!H322/usd!H310-1)*100</f>
        <v>2.7457927369353374</v>
      </c>
      <c r="I322" s="4">
        <f>(usd!I322/usd!I310-1)*100</f>
        <v>16.979102977106809</v>
      </c>
      <c r="J322" s="4">
        <f>(usd!J322/usd!J310-1)*100</f>
        <v>4.2885716109538841</v>
      </c>
      <c r="K322" s="4">
        <f>(usd!K322/usd!K310-1)*100</f>
        <v>4.8673340775155394</v>
      </c>
      <c r="L322" s="4">
        <f>(usd!L322/usd!L310-1)*100</f>
        <v>-13.385826771653541</v>
      </c>
      <c r="M322" s="4">
        <f>(usd!M322/usd!M310-1)*100</f>
        <v>7.1569795975601203</v>
      </c>
      <c r="N322" s="4">
        <f>(usd!N322/usd!N310-1)*100</f>
        <v>4.4979932917432297</v>
      </c>
      <c r="O322" s="4">
        <f>usd!O322</f>
        <v>-1</v>
      </c>
      <c r="P322" s="4"/>
      <c r="Q322" s="4"/>
      <c r="R322" s="4"/>
      <c r="S322" s="4"/>
      <c r="T322" s="4"/>
    </row>
    <row r="323" spans="1:20" x14ac:dyDescent="0.25">
      <c r="A323" t="s">
        <v>377</v>
      </c>
      <c r="B323" s="2">
        <v>38533</v>
      </c>
      <c r="C323" s="4">
        <f>usd!C323</f>
        <v>45.9</v>
      </c>
      <c r="D323" s="4">
        <f>usd!D323</f>
        <v>43.5</v>
      </c>
      <c r="E323" s="4">
        <f>usd!E323</f>
        <v>43</v>
      </c>
      <c r="F323" s="4" t="e">
        <f>usd!F323</f>
        <v>#N/A</v>
      </c>
      <c r="G323" s="4">
        <f>(usd!G323/usd!G311-1)*100</f>
        <v>2.6670284558894419</v>
      </c>
      <c r="H323" s="4">
        <f>(usd!H323/usd!H311-1)*100</f>
        <v>2.8293545534924913</v>
      </c>
      <c r="I323" s="4">
        <f>(usd!I323/usd!I311-1)*100</f>
        <v>12.650963717365581</v>
      </c>
      <c r="J323" s="4">
        <f>(usd!J323/usd!J311-1)*100</f>
        <v>3.783510262600287</v>
      </c>
      <c r="K323" s="4">
        <f>(usd!K323/usd!K311-1)*100</f>
        <v>4.578489964603305</v>
      </c>
      <c r="L323" s="4">
        <f>(usd!L323/usd!L311-1)*100</f>
        <v>-8.5470085470085504</v>
      </c>
      <c r="M323" s="4">
        <f>(usd!M323/usd!M311-1)*100</f>
        <v>3.4385060284152447</v>
      </c>
      <c r="N323" s="4">
        <f>(usd!N323/usd!N311-1)*100</f>
        <v>6.053699528591916</v>
      </c>
      <c r="O323" s="4">
        <f>usd!O323</f>
        <v>-1</v>
      </c>
      <c r="P323" s="4"/>
      <c r="Q323" s="4"/>
      <c r="R323" s="4"/>
      <c r="S323" s="4"/>
      <c r="T323" s="4"/>
    </row>
    <row r="324" spans="1:20" x14ac:dyDescent="0.25">
      <c r="A324" t="s">
        <v>378</v>
      </c>
      <c r="B324" s="2">
        <v>38564</v>
      </c>
      <c r="C324" s="4">
        <f>usd!C324</f>
        <v>50.7</v>
      </c>
      <c r="D324" s="4">
        <f>usd!D324</f>
        <v>52.7</v>
      </c>
      <c r="E324" s="4">
        <f>usd!E324</f>
        <v>46.5</v>
      </c>
      <c r="F324" s="4" t="e">
        <f>usd!F324</f>
        <v>#N/A</v>
      </c>
      <c r="G324" s="4">
        <f>(usd!G324/usd!G312-1)*100</f>
        <v>2.4174692908989437</v>
      </c>
      <c r="H324" s="4">
        <f>(usd!H324/usd!H312-1)*100</f>
        <v>2.9100529100529071</v>
      </c>
      <c r="I324" s="4">
        <f>(usd!I324/usd!I312-1)*100</f>
        <v>14.63816338302102</v>
      </c>
      <c r="J324" s="4">
        <f>(usd!J324/usd!J312-1)*100</f>
        <v>3.8228708411264245</v>
      </c>
      <c r="K324" s="4">
        <f>(usd!K324/usd!K312-1)*100</f>
        <v>3.9774003389365653</v>
      </c>
      <c r="L324" s="4">
        <f>(usd!L324/usd!L312-1)*100</f>
        <v>1.6666666666666607</v>
      </c>
      <c r="M324" s="4">
        <f>(usd!M324/usd!M312-1)*100</f>
        <v>2.6907932392268297</v>
      </c>
      <c r="N324" s="4">
        <f>(usd!N324/usd!N312-1)*100</f>
        <v>-6.1572592961754218</v>
      </c>
      <c r="O324" s="4">
        <f>usd!O324</f>
        <v>-1</v>
      </c>
      <c r="P324" s="4"/>
      <c r="Q324" s="4"/>
      <c r="R324" s="4"/>
      <c r="S324" s="4"/>
      <c r="T324" s="4"/>
    </row>
    <row r="325" spans="1:20" x14ac:dyDescent="0.25">
      <c r="A325" t="s">
        <v>379</v>
      </c>
      <c r="B325" s="2">
        <v>38595</v>
      </c>
      <c r="C325" s="4">
        <f>usd!C325</f>
        <v>47.1</v>
      </c>
      <c r="D325" s="4">
        <f>usd!D325</f>
        <v>46.5</v>
      </c>
      <c r="E325" s="4">
        <f>usd!E325</f>
        <v>45.5</v>
      </c>
      <c r="F325" s="4" t="e">
        <f>usd!F325</f>
        <v>#N/A</v>
      </c>
      <c r="G325" s="4">
        <f>(usd!G325/usd!G313-1)*100</f>
        <v>2.3863814380950643</v>
      </c>
      <c r="H325" s="4">
        <f>(usd!H325/usd!H313-1)*100</f>
        <v>2.9049295774647987</v>
      </c>
      <c r="I325" s="4">
        <f>(usd!I325/usd!I313-1)*100</f>
        <v>11.114240839348044</v>
      </c>
      <c r="J325" s="4">
        <f>(usd!J325/usd!J313-1)*100</f>
        <v>3.1985159638396876</v>
      </c>
      <c r="K325" s="4">
        <f>(usd!K325/usd!K313-1)*100</f>
        <v>4.776476559950682</v>
      </c>
      <c r="L325" s="4">
        <f>(usd!L325/usd!L313-1)*100</f>
        <v>-2.4793388429752095</v>
      </c>
      <c r="M325" s="4">
        <f>(usd!M325/usd!M313-1)*100</f>
        <v>5.8183214060486321</v>
      </c>
      <c r="N325" s="4">
        <f>(usd!N325/usd!N313-1)*100</f>
        <v>6.9160922587486739</v>
      </c>
      <c r="O325" s="4">
        <f>usd!O325</f>
        <v>-1</v>
      </c>
      <c r="P325" s="4"/>
      <c r="Q325" s="4"/>
      <c r="R325" s="4"/>
      <c r="S325" s="4"/>
      <c r="T325" s="4"/>
    </row>
    <row r="326" spans="1:20" x14ac:dyDescent="0.25">
      <c r="A326" t="s">
        <v>380</v>
      </c>
      <c r="B326" s="2">
        <v>38625</v>
      </c>
      <c r="C326" s="4">
        <f>usd!C326</f>
        <v>48.1</v>
      </c>
      <c r="D326" s="4">
        <f>usd!D326</f>
        <v>49.4</v>
      </c>
      <c r="E326" s="4">
        <f>usd!E326</f>
        <v>40.299999999999997</v>
      </c>
      <c r="F326" s="4" t="e">
        <f>usd!F326</f>
        <v>#N/A</v>
      </c>
      <c r="G326" s="4">
        <f>(usd!G326/usd!G314-1)*100</f>
        <v>2.2836715747095448</v>
      </c>
      <c r="H326" s="4">
        <f>(usd!H326/usd!H314-1)*100</f>
        <v>2.9850746268656803</v>
      </c>
      <c r="I326" s="4">
        <f>(usd!I326/usd!I314-1)*100</f>
        <v>15.08522339893641</v>
      </c>
      <c r="J326" s="4">
        <f>(usd!J326/usd!J314-1)*100</f>
        <v>3.4971447626193086</v>
      </c>
      <c r="K326" s="4">
        <f>(usd!K326/usd!K314-1)*100</f>
        <v>4.7954668292950808</v>
      </c>
      <c r="L326" s="4">
        <f>(usd!L326/usd!L314-1)*100</f>
        <v>-7.3170731707317032</v>
      </c>
      <c r="M326" s="4">
        <f>(usd!M326/usd!M314-1)*100</f>
        <v>10.095747386364406</v>
      </c>
      <c r="N326" s="4">
        <f>(usd!N326/usd!N314-1)*100</f>
        <v>7.3975876915284289</v>
      </c>
      <c r="O326" s="4">
        <f>usd!O326</f>
        <v>-1</v>
      </c>
      <c r="P326" s="4"/>
      <c r="Q326" s="4"/>
      <c r="R326" s="4"/>
      <c r="S326" s="4"/>
      <c r="T326" s="4"/>
    </row>
    <row r="327" spans="1:20" x14ac:dyDescent="0.25">
      <c r="A327" t="s">
        <v>381</v>
      </c>
      <c r="B327" s="2">
        <v>38656</v>
      </c>
      <c r="C327" s="4">
        <f>usd!C327</f>
        <v>46.7</v>
      </c>
      <c r="D327" s="4">
        <f>usd!D327</f>
        <v>47.5</v>
      </c>
      <c r="E327" s="4">
        <f>usd!E327</f>
        <v>42.2</v>
      </c>
      <c r="F327" s="4" t="e">
        <f>usd!F327</f>
        <v>#N/A</v>
      </c>
      <c r="G327" s="4">
        <f>(usd!G327/usd!G315-1)*100</f>
        <v>2.2283229985796904</v>
      </c>
      <c r="H327" s="4">
        <f>(usd!H327/usd!H315-1)*100</f>
        <v>2.8896672504378218</v>
      </c>
      <c r="I327" s="4">
        <f>(usd!I327/usd!I315-1)*100</f>
        <v>13.416888185057395</v>
      </c>
      <c r="J327" s="4">
        <f>(usd!J327/usd!J315-1)*100</f>
        <v>1.948903902973198</v>
      </c>
      <c r="K327" s="4">
        <f>(usd!K327/usd!K315-1)*100</f>
        <v>3.7685853295022165</v>
      </c>
      <c r="L327" s="4">
        <f>(usd!L327/usd!L315-1)*100</f>
        <v>-5.7851239669421517</v>
      </c>
      <c r="M327" s="4">
        <f>(usd!M327/usd!M315-1)*100</f>
        <v>3.9626338208055056</v>
      </c>
      <c r="N327" s="4">
        <f>(usd!N327/usd!N315-1)*100</f>
        <v>-4.3348412666640019</v>
      </c>
      <c r="O327" s="4">
        <f>usd!O327</f>
        <v>-1</v>
      </c>
      <c r="P327" s="4"/>
      <c r="Q327" s="4"/>
      <c r="R327" s="4"/>
      <c r="S327" s="4"/>
      <c r="T327" s="4"/>
    </row>
    <row r="328" spans="1:20" x14ac:dyDescent="0.25">
      <c r="A328" t="s">
        <v>382</v>
      </c>
      <c r="B328" s="2">
        <v>38686</v>
      </c>
      <c r="C328" s="4">
        <f>usd!C328</f>
        <v>45.9</v>
      </c>
      <c r="D328" s="4">
        <f>usd!D328</f>
        <v>48.6</v>
      </c>
      <c r="E328" s="4">
        <f>usd!E328</f>
        <v>43.3</v>
      </c>
      <c r="F328" s="4" t="e">
        <f>usd!F328</f>
        <v>#N/A</v>
      </c>
      <c r="G328" s="4">
        <f>(usd!G328/usd!G316-1)*100</f>
        <v>1.9864178035500002</v>
      </c>
      <c r="H328" s="4">
        <f>(usd!H328/usd!H316-1)*100</f>
        <v>2.8820960698690001</v>
      </c>
      <c r="I328" s="4">
        <f>(usd!I328/usd!I316-1)*100</f>
        <v>11.583932222806869</v>
      </c>
      <c r="J328" s="4">
        <f>(usd!J328/usd!J316-1)*100</f>
        <v>3.6417740516482944</v>
      </c>
      <c r="K328" s="4">
        <f>(usd!K328/usd!K316-1)*100</f>
        <v>3.3880682684076957</v>
      </c>
      <c r="L328" s="4">
        <f>(usd!L328/usd!L316-1)*100</f>
        <v>-3.9682539682539653</v>
      </c>
      <c r="M328" s="4">
        <f>(usd!M328/usd!M316-1)*100</f>
        <v>4.070968687932397</v>
      </c>
      <c r="N328" s="4">
        <f>(usd!N328/usd!N316-1)*100</f>
        <v>1.526474797265065</v>
      </c>
      <c r="O328" s="4">
        <f>usd!O328</f>
        <v>-1</v>
      </c>
      <c r="P328" s="4"/>
      <c r="Q328" s="4"/>
      <c r="R328" s="4"/>
      <c r="S328" s="4"/>
      <c r="T328" s="4"/>
    </row>
    <row r="329" spans="1:20" x14ac:dyDescent="0.25">
      <c r="A329" t="s">
        <v>383</v>
      </c>
      <c r="B329" s="2">
        <v>38717</v>
      </c>
      <c r="C329" s="4">
        <f>usd!C329</f>
        <v>46.2</v>
      </c>
      <c r="D329" s="4">
        <f>usd!D329</f>
        <v>45.9</v>
      </c>
      <c r="E329" s="4">
        <f>usd!E329</f>
        <v>43.1</v>
      </c>
      <c r="F329" s="4" t="e">
        <f>usd!F329</f>
        <v>#N/A</v>
      </c>
      <c r="G329" s="4">
        <f>(usd!G329/usd!G317-1)*100</f>
        <v>1.8586112498063079</v>
      </c>
      <c r="H329" s="4">
        <f>(usd!H329/usd!H317-1)*100</f>
        <v>2.9642545771578099</v>
      </c>
      <c r="I329" s="4">
        <f>(usd!I329/usd!I317-1)*100</f>
        <v>8.280185580450139</v>
      </c>
      <c r="J329" s="4">
        <f>(usd!J329/usd!J317-1)*100</f>
        <v>3.5569873247324413</v>
      </c>
      <c r="K329" s="4">
        <f>(usd!K329/usd!K317-1)*100</f>
        <v>2.7275226447678991</v>
      </c>
      <c r="L329" s="4">
        <f>(usd!L329/usd!L317-1)*100</f>
        <v>-1.6528925619834656</v>
      </c>
      <c r="M329" s="4">
        <f>(usd!M329/usd!M317-1)*100</f>
        <v>7.0759202303116941</v>
      </c>
      <c r="N329" s="4">
        <f>(usd!N329/usd!N317-1)*100</f>
        <v>5.8738409552065107</v>
      </c>
      <c r="O329" s="4">
        <f>usd!O329</f>
        <v>-1</v>
      </c>
      <c r="P329" s="4"/>
      <c r="Q329" s="4"/>
      <c r="R329" s="4"/>
      <c r="S329" s="4"/>
      <c r="T329" s="4"/>
    </row>
    <row r="330" spans="1:20" x14ac:dyDescent="0.25">
      <c r="A330" t="s">
        <v>384</v>
      </c>
      <c r="B330" s="2">
        <v>38748</v>
      </c>
      <c r="C330" s="4">
        <f>usd!C330</f>
        <v>45.5</v>
      </c>
      <c r="D330" s="4">
        <f>usd!D330</f>
        <v>44.1</v>
      </c>
      <c r="E330" s="4">
        <f>usd!E330</f>
        <v>46.6</v>
      </c>
      <c r="F330" s="4" t="e">
        <f>usd!F330</f>
        <v>#N/A</v>
      </c>
      <c r="G330" s="4">
        <f>(usd!G330/usd!G318-1)*100</f>
        <v>1.5589722458300148</v>
      </c>
      <c r="H330" s="4">
        <f>(usd!H330/usd!H318-1)*100</f>
        <v>3.3072236727589077</v>
      </c>
      <c r="I330" s="4">
        <f>(usd!I330/usd!I318-1)*100</f>
        <v>8.6888751007984091</v>
      </c>
      <c r="J330" s="4">
        <f>(usd!J330/usd!J318-1)*100</f>
        <v>1.4205228711346329</v>
      </c>
      <c r="K330" s="4">
        <f>(usd!K330/usd!K318-1)*100</f>
        <v>1.8408127489367265</v>
      </c>
      <c r="L330" s="4">
        <f>(usd!L330/usd!L318-1)*100</f>
        <v>4.2735042735042805</v>
      </c>
      <c r="M330" s="4">
        <f>(usd!M330/usd!M318-1)*100</f>
        <v>3.5537920629540309</v>
      </c>
      <c r="N330" s="4">
        <f>(usd!N330/usd!N318-1)*100</f>
        <v>-0.59925387787158613</v>
      </c>
      <c r="O330" s="4">
        <f>usd!O330</f>
        <v>-1</v>
      </c>
      <c r="P330" s="4"/>
      <c r="Q330" s="4"/>
      <c r="R330" s="4"/>
      <c r="S330" s="4"/>
      <c r="T330" s="4"/>
    </row>
    <row r="331" spans="1:20" x14ac:dyDescent="0.25">
      <c r="A331" t="s">
        <v>385</v>
      </c>
      <c r="B331" s="2">
        <v>38776</v>
      </c>
      <c r="C331" s="4">
        <f>usd!C331</f>
        <v>45.9</v>
      </c>
      <c r="D331" s="4">
        <f>usd!D331</f>
        <v>46.1</v>
      </c>
      <c r="E331" s="4">
        <f>usd!E331</f>
        <v>43.3</v>
      </c>
      <c r="F331" s="4" t="e">
        <f>usd!F331</f>
        <v>#N/A</v>
      </c>
      <c r="G331" s="4">
        <f>(usd!G331/usd!G319-1)*100</f>
        <v>1.7516346590568332</v>
      </c>
      <c r="H331" s="4">
        <f>(usd!H331/usd!H319-1)*100</f>
        <v>3.038194444444442</v>
      </c>
      <c r="I331" s="4">
        <f>(usd!I331/usd!I319-1)*100</f>
        <v>10.788370166575811</v>
      </c>
      <c r="J331" s="4">
        <f>(usd!J331/usd!J319-1)*100</f>
        <v>3.2213312903442981</v>
      </c>
      <c r="K331" s="4">
        <f>(usd!K331/usd!K319-1)*100</f>
        <v>3.5292162664184445</v>
      </c>
      <c r="L331" s="4">
        <f>(usd!L331/usd!L319-1)*100</f>
        <v>12.72727272727272</v>
      </c>
      <c r="M331" s="4">
        <f>(usd!M331/usd!M319-1)*100</f>
        <v>-2.0038217554076532</v>
      </c>
      <c r="N331" s="4">
        <f>(usd!N331/usd!N319-1)*100</f>
        <v>4.0644443728037549</v>
      </c>
      <c r="O331" s="4">
        <f>usd!O331</f>
        <v>-1</v>
      </c>
      <c r="P331" s="4"/>
      <c r="Q331" s="4"/>
      <c r="R331" s="4"/>
      <c r="S331" s="4"/>
      <c r="T331" s="4"/>
    </row>
    <row r="332" spans="1:20" x14ac:dyDescent="0.25">
      <c r="A332" t="s">
        <v>386</v>
      </c>
      <c r="B332" s="2">
        <v>38807</v>
      </c>
      <c r="C332" s="4">
        <f>usd!C332</f>
        <v>46.9</v>
      </c>
      <c r="D332" s="4">
        <f>usd!D332</f>
        <v>49.1</v>
      </c>
      <c r="E332" s="4">
        <f>usd!E332</f>
        <v>40</v>
      </c>
      <c r="F332" s="4" t="e">
        <f>usd!F332</f>
        <v>#N/A</v>
      </c>
      <c r="G332" s="4">
        <f>(usd!G332/usd!G320-1)*100</f>
        <v>1.7859433938056446</v>
      </c>
      <c r="H332" s="4">
        <f>(usd!H332/usd!H320-1)*100</f>
        <v>2.9437229437229373</v>
      </c>
      <c r="I332" s="4">
        <f>(usd!I332/usd!I320-1)*100</f>
        <v>5.4735450502907179</v>
      </c>
      <c r="J332" s="4">
        <f>(usd!J332/usd!J320-1)*100</f>
        <v>3.1868290074451799</v>
      </c>
      <c r="K332" s="4">
        <f>(usd!K332/usd!K320-1)*100</f>
        <v>3.2353913110731325</v>
      </c>
      <c r="L332" s="4">
        <f>(usd!L332/usd!L320-1)*100</f>
        <v>14.423076923076916</v>
      </c>
      <c r="M332" s="4">
        <f>(usd!M332/usd!M320-1)*100</f>
        <v>7.9064413165192748</v>
      </c>
      <c r="N332" s="4">
        <f>(usd!N332/usd!N320-1)*100</f>
        <v>6.4290616570635173</v>
      </c>
      <c r="O332" s="4">
        <f>usd!O332</f>
        <v>-1</v>
      </c>
      <c r="P332" s="4"/>
      <c r="Q332" s="4"/>
      <c r="R332" s="4"/>
      <c r="S332" s="4"/>
      <c r="T332" s="4"/>
    </row>
    <row r="333" spans="1:20" x14ac:dyDescent="0.25">
      <c r="A333" t="s">
        <v>387</v>
      </c>
      <c r="B333" s="2">
        <v>38837</v>
      </c>
      <c r="C333" s="4">
        <f>usd!C333</f>
        <v>49.3</v>
      </c>
      <c r="D333" s="4">
        <f>usd!D333</f>
        <v>52.3</v>
      </c>
      <c r="E333" s="4">
        <f>usd!E333</f>
        <v>43.9</v>
      </c>
      <c r="F333" s="4" t="e">
        <f>usd!F333</f>
        <v>#N/A</v>
      </c>
      <c r="G333" s="4">
        <f>(usd!G333/usd!G321-1)*100</f>
        <v>1.7851804398889559</v>
      </c>
      <c r="H333" s="4">
        <f>(usd!H333/usd!H321-1)*100</f>
        <v>3.460207612456756</v>
      </c>
      <c r="I333" s="4">
        <f>(usd!I333/usd!I321-1)*100</f>
        <v>7.6919689200666941</v>
      </c>
      <c r="J333" s="4">
        <f>(usd!J333/usd!J321-1)*100</f>
        <v>3.6393820091896734</v>
      </c>
      <c r="K333" s="4">
        <f>(usd!K333/usd!K321-1)*100</f>
        <v>4.1619017477230402</v>
      </c>
      <c r="L333" s="4">
        <f>(usd!L333/usd!L321-1)*100</f>
        <v>18.867924528301884</v>
      </c>
      <c r="M333" s="4">
        <f>(usd!M333/usd!M321-1)*100</f>
        <v>3.5858415730411375</v>
      </c>
      <c r="N333" s="4">
        <f>(usd!N333/usd!N321-1)*100</f>
        <v>2.0251025071207129</v>
      </c>
      <c r="O333" s="4">
        <f>usd!O333</f>
        <v>-1</v>
      </c>
      <c r="P333" s="4"/>
      <c r="Q333" s="4"/>
      <c r="R333" s="4"/>
      <c r="S333" s="4"/>
      <c r="T333" s="4"/>
    </row>
    <row r="334" spans="1:20" x14ac:dyDescent="0.25">
      <c r="A334" t="s">
        <v>388</v>
      </c>
      <c r="B334" s="2">
        <v>38868</v>
      </c>
      <c r="C334" s="4">
        <f>usd!C334</f>
        <v>49.1</v>
      </c>
      <c r="D334" s="4">
        <f>usd!D334</f>
        <v>51.7</v>
      </c>
      <c r="E334" s="4">
        <f>usd!E334</f>
        <v>39.200000000000003</v>
      </c>
      <c r="F334" s="4" t="e">
        <f>usd!F334</f>
        <v>#N/A</v>
      </c>
      <c r="G334" s="4">
        <f>(usd!G334/usd!G322-1)*100</f>
        <v>2.0724591872474551</v>
      </c>
      <c r="H334" s="4">
        <f>(usd!H334/usd!H322-1)*100</f>
        <v>3.1896551724138078</v>
      </c>
      <c r="I334" s="4">
        <f>(usd!I334/usd!I322-1)*100</f>
        <v>7.4517249286745857</v>
      </c>
      <c r="J334" s="4">
        <f>(usd!J334/usd!J322-1)*100</f>
        <v>3.3782198418770726</v>
      </c>
      <c r="K334" s="4">
        <f>(usd!K334/usd!K322-1)*100</f>
        <v>4.5966823554490777</v>
      </c>
      <c r="L334" s="4">
        <f>(usd!L334/usd!L322-1)*100</f>
        <v>13.636363636363647</v>
      </c>
      <c r="M334" s="4">
        <f>(usd!M334/usd!M322-1)*100</f>
        <v>7.6316099399364123</v>
      </c>
      <c r="N334" s="4">
        <f>(usd!N334/usd!N322-1)*100</f>
        <v>5.0031151173886679</v>
      </c>
      <c r="O334" s="4">
        <f>usd!O334</f>
        <v>-1</v>
      </c>
      <c r="P334" s="4"/>
      <c r="Q334" s="4"/>
      <c r="R334" s="4"/>
      <c r="S334" s="4"/>
      <c r="T334" s="4"/>
    </row>
    <row r="335" spans="1:20" x14ac:dyDescent="0.25">
      <c r="A335" t="s">
        <v>389</v>
      </c>
      <c r="B335" s="2">
        <v>38898</v>
      </c>
      <c r="C335" s="4">
        <f>usd!C335</f>
        <v>53.6</v>
      </c>
      <c r="D335" s="4">
        <f>usd!D335</f>
        <v>59.4</v>
      </c>
      <c r="E335" s="4">
        <f>usd!E335</f>
        <v>43.1</v>
      </c>
      <c r="F335" s="4" t="e">
        <f>usd!F335</f>
        <v>#N/A</v>
      </c>
      <c r="G335" s="4">
        <f>(usd!G335/usd!G323-1)*100</f>
        <v>2.1143451497945387</v>
      </c>
      <c r="H335" s="4">
        <f>(usd!H335/usd!H323-1)*100</f>
        <v>3.4393809114359186</v>
      </c>
      <c r="I335" s="4">
        <f>(usd!I335/usd!I323-1)*100</f>
        <v>7.9624036162798895</v>
      </c>
      <c r="J335" s="4">
        <f>(usd!J335/usd!J323-1)*100</f>
        <v>3.2753331708109901</v>
      </c>
      <c r="K335" s="4">
        <f>(usd!K335/usd!K323-1)*100</f>
        <v>5.0551218939804743</v>
      </c>
      <c r="L335" s="4">
        <f>(usd!L335/usd!L323-1)*100</f>
        <v>14.018691588785037</v>
      </c>
      <c r="M335" s="4">
        <f>(usd!M335/usd!M323-1)*100</f>
        <v>9.6953702407847953</v>
      </c>
      <c r="N335" s="4">
        <f>(usd!N335/usd!N323-1)*100</f>
        <v>1.4185329200133046</v>
      </c>
      <c r="O335" s="4">
        <f>usd!O335</f>
        <v>-1</v>
      </c>
      <c r="P335" s="4"/>
      <c r="Q335" s="4"/>
      <c r="R335" s="4"/>
      <c r="S335" s="4"/>
      <c r="T335" s="4"/>
    </row>
    <row r="336" spans="1:20" x14ac:dyDescent="0.25">
      <c r="A336" t="s">
        <v>390</v>
      </c>
      <c r="B336" s="2">
        <v>38929</v>
      </c>
      <c r="C336" s="4">
        <f>usd!C336</f>
        <v>49.7</v>
      </c>
      <c r="D336" s="4">
        <f>usd!D336</f>
        <v>51.9</v>
      </c>
      <c r="E336" s="4">
        <f>usd!E336</f>
        <v>40.799999999999997</v>
      </c>
      <c r="F336" s="4" t="e">
        <f>usd!F336</f>
        <v>#N/A</v>
      </c>
      <c r="G336" s="4">
        <f>(usd!G336/usd!G324-1)*100</f>
        <v>2.2437071425529087</v>
      </c>
      <c r="H336" s="4">
        <f>(usd!H336/usd!H324-1)*100</f>
        <v>3.3419023136246784</v>
      </c>
      <c r="I336" s="4">
        <f>(usd!I336/usd!I324-1)*100</f>
        <v>6.721223197337034</v>
      </c>
      <c r="J336" s="4">
        <f>(usd!J336/usd!J324-1)*100</f>
        <v>3.2111884137399072</v>
      </c>
      <c r="K336" s="4">
        <f>(usd!K336/usd!K324-1)*100</f>
        <v>5.2783801297713984</v>
      </c>
      <c r="L336" s="4">
        <f>(usd!L336/usd!L324-1)*100</f>
        <v>0.81967213114753079</v>
      </c>
      <c r="M336" s="4">
        <f>(usd!M336/usd!M324-1)*100</f>
        <v>9.8532720008058341</v>
      </c>
      <c r="N336" s="4">
        <f>(usd!N336/usd!N324-1)*100</f>
        <v>12.211981566820285</v>
      </c>
      <c r="O336" s="4">
        <f>usd!O336</f>
        <v>-1</v>
      </c>
      <c r="P336" s="4"/>
      <c r="Q336" s="4"/>
      <c r="R336" s="4"/>
      <c r="S336" s="4"/>
      <c r="T336" s="4"/>
    </row>
    <row r="337" spans="1:20" x14ac:dyDescent="0.25">
      <c r="A337" t="s">
        <v>391</v>
      </c>
      <c r="B337" s="2">
        <v>38960</v>
      </c>
      <c r="C337" s="4">
        <f>usd!C337</f>
        <v>51.6</v>
      </c>
      <c r="D337" s="4">
        <f>usd!D337</f>
        <v>54.6</v>
      </c>
      <c r="E337" s="4">
        <f>usd!E337</f>
        <v>42.2</v>
      </c>
      <c r="F337" s="4" t="e">
        <f>usd!F337</f>
        <v>#N/A</v>
      </c>
      <c r="G337" s="4">
        <f>(usd!G337/usd!G325-1)*100</f>
        <v>2.1743565332698722</v>
      </c>
      <c r="H337" s="4">
        <f>(usd!H337/usd!H325-1)*100</f>
        <v>3.4217279726261873</v>
      </c>
      <c r="I337" s="4">
        <f>(usd!I337/usd!I325-1)*100</f>
        <v>6.5121325505227201</v>
      </c>
      <c r="J337" s="4">
        <f>(usd!J337/usd!J325-1)*100</f>
        <v>3.3880024912527729</v>
      </c>
      <c r="K337" s="4">
        <f>(usd!K337/usd!K325-1)*100</f>
        <v>4.536860172189483</v>
      </c>
      <c r="L337" s="4">
        <f>(usd!L337/usd!L325-1)*100</f>
        <v>10.169491525423723</v>
      </c>
      <c r="M337" s="4">
        <f>(usd!M337/usd!M325-1)*100</f>
        <v>1.9031948799004939</v>
      </c>
      <c r="N337" s="4">
        <f>(usd!N337/usd!N325-1)*100</f>
        <v>6.9902054985587103</v>
      </c>
      <c r="O337" s="4">
        <f>usd!O337</f>
        <v>-1</v>
      </c>
      <c r="P337" s="4"/>
      <c r="Q337" s="4"/>
      <c r="R337" s="4"/>
      <c r="S337" s="4"/>
      <c r="T337" s="4"/>
    </row>
    <row r="338" spans="1:20" x14ac:dyDescent="0.25">
      <c r="A338" t="s">
        <v>392</v>
      </c>
      <c r="B338" s="2">
        <v>38990</v>
      </c>
      <c r="C338" s="4">
        <f>usd!C338</f>
        <v>51.1</v>
      </c>
      <c r="D338" s="4">
        <f>usd!D338</f>
        <v>54.6</v>
      </c>
      <c r="E338" s="4">
        <f>usd!E338</f>
        <v>43.7</v>
      </c>
      <c r="F338" s="4" t="e">
        <f>usd!F338</f>
        <v>#N/A</v>
      </c>
      <c r="G338" s="4">
        <f>(usd!G338/usd!G326-1)*100</f>
        <v>2.1563388047673548</v>
      </c>
      <c r="H338" s="4">
        <f>(usd!H338/usd!H326-1)*100</f>
        <v>3.4953111679454363</v>
      </c>
      <c r="I338" s="4">
        <f>(usd!I338/usd!I326-1)*100</f>
        <v>3.2065687463220582</v>
      </c>
      <c r="J338" s="4">
        <f>(usd!J338/usd!J326-1)*100</f>
        <v>3.0321184051550487</v>
      </c>
      <c r="K338" s="4">
        <f>(usd!K338/usd!K326-1)*100</f>
        <v>4.8173547781214632</v>
      </c>
      <c r="L338" s="4">
        <f>(usd!L338/usd!L326-1)*100</f>
        <v>7.8947368421052655</v>
      </c>
      <c r="M338" s="4">
        <f>(usd!M338/usd!M326-1)*100</f>
        <v>3.2882784454502989</v>
      </c>
      <c r="N338" s="4">
        <f>(usd!N338/usd!N326-1)*100</f>
        <v>-3.3706954362228148</v>
      </c>
      <c r="O338" s="4">
        <f>usd!O338</f>
        <v>-1</v>
      </c>
      <c r="P338" s="4"/>
      <c r="Q338" s="4"/>
      <c r="R338" s="4"/>
      <c r="S338" s="4"/>
      <c r="T338" s="4"/>
    </row>
    <row r="339" spans="1:20" x14ac:dyDescent="0.25">
      <c r="A339" t="s">
        <v>393</v>
      </c>
      <c r="B339" s="2">
        <v>39021</v>
      </c>
      <c r="C339" s="4">
        <f>usd!C339</f>
        <v>50.5</v>
      </c>
      <c r="D339" s="4">
        <f>usd!D339</f>
        <v>52.9</v>
      </c>
      <c r="E339" s="4">
        <f>usd!E339</f>
        <v>39.6</v>
      </c>
      <c r="F339" s="4" t="e">
        <f>usd!F339</f>
        <v>#N/A</v>
      </c>
      <c r="G339" s="4">
        <f>(usd!G339/usd!G327-1)*100</f>
        <v>2.233122389678166</v>
      </c>
      <c r="H339" s="4">
        <f>(usd!H339/usd!H327-1)*100</f>
        <v>3.4893617021276579</v>
      </c>
      <c r="I339" s="4">
        <f>(usd!I339/usd!I327-1)*100</f>
        <v>6.6640602715571262</v>
      </c>
      <c r="J339" s="4">
        <f>(usd!J339/usd!J327-1)*100</f>
        <v>4.3654271947468848</v>
      </c>
      <c r="K339" s="4">
        <f>(usd!K339/usd!K327-1)*100</f>
        <v>4.8909530833098458</v>
      </c>
      <c r="L339" s="4">
        <f>(usd!L339/usd!L327-1)*100</f>
        <v>1.7543859649122862</v>
      </c>
      <c r="M339" s="4">
        <f>(usd!M339/usd!M327-1)*100</f>
        <v>6.298842885903011</v>
      </c>
      <c r="N339" s="4">
        <f>(usd!N339/usd!N327-1)*100</f>
        <v>10.294523815502043</v>
      </c>
      <c r="O339" s="4">
        <f>usd!O339</f>
        <v>-1</v>
      </c>
      <c r="P339" s="4"/>
      <c r="Q339" s="4"/>
      <c r="R339" s="4"/>
      <c r="S339" s="4"/>
      <c r="T339" s="4"/>
    </row>
    <row r="340" spans="1:20" x14ac:dyDescent="0.25">
      <c r="A340" t="s">
        <v>394</v>
      </c>
      <c r="B340" s="2">
        <v>39051</v>
      </c>
      <c r="C340" s="4">
        <f>usd!C340</f>
        <v>53</v>
      </c>
      <c r="D340" s="4">
        <f>usd!D340</f>
        <v>56.9</v>
      </c>
      <c r="E340" s="4">
        <f>usd!E340</f>
        <v>42.3</v>
      </c>
      <c r="F340" s="4" t="e">
        <f>usd!F340</f>
        <v>#N/A</v>
      </c>
      <c r="G340" s="4">
        <f>(usd!G340/usd!G328-1)*100</f>
        <v>2.3580874700691368</v>
      </c>
      <c r="H340" s="4">
        <f>(usd!H340/usd!H328-1)*100</f>
        <v>3.6502546689304083</v>
      </c>
      <c r="I340" s="4">
        <f>(usd!I340/usd!I328-1)*100</f>
        <v>7.6877314248308126</v>
      </c>
      <c r="J340" s="4">
        <f>(usd!J340/usd!J328-1)*100</f>
        <v>3.0124783414142042</v>
      </c>
      <c r="K340" s="4">
        <f>(usd!K340/usd!K328-1)*100</f>
        <v>5.5328633873307442</v>
      </c>
      <c r="L340" s="4">
        <f>(usd!L340/usd!L328-1)*100</f>
        <v>2.4793388429751984</v>
      </c>
      <c r="M340" s="4">
        <f>(usd!M340/usd!M328-1)*100</f>
        <v>9.3739192806732152</v>
      </c>
      <c r="N340" s="4">
        <f>(usd!N340/usd!N328-1)*100</f>
        <v>5.4087705559906052</v>
      </c>
      <c r="O340" s="4">
        <f>usd!O340</f>
        <v>-1</v>
      </c>
      <c r="P340" s="4"/>
      <c r="Q340" s="4"/>
      <c r="R340" s="4"/>
      <c r="S340" s="4"/>
      <c r="T340" s="4"/>
    </row>
    <row r="341" spans="1:20" x14ac:dyDescent="0.25">
      <c r="A341" t="s">
        <v>395</v>
      </c>
      <c r="B341" s="2">
        <v>39082</v>
      </c>
      <c r="C341" s="4">
        <f>usd!C341</f>
        <v>55.2</v>
      </c>
      <c r="D341" s="4">
        <f>usd!D341</f>
        <v>61.7</v>
      </c>
      <c r="E341" s="4">
        <f>usd!E341</f>
        <v>44.4</v>
      </c>
      <c r="F341" s="4" t="e">
        <f>usd!F341</f>
        <v>#N/A</v>
      </c>
      <c r="G341" s="4">
        <f>(usd!G341/usd!G329-1)*100</f>
        <v>2.3875727892766374</v>
      </c>
      <c r="H341" s="4">
        <f>(usd!H341/usd!H329-1)*100</f>
        <v>3.7256562235393753</v>
      </c>
      <c r="I341" s="4">
        <f>(usd!I341/usd!I329-1)*100</f>
        <v>4.4360113865953732</v>
      </c>
      <c r="J341" s="4">
        <f>(usd!J341/usd!J329-1)*100</f>
        <v>2.6285759647538542</v>
      </c>
      <c r="K341" s="4">
        <f>(usd!K341/usd!K329-1)*100</f>
        <v>5.7899850687277876</v>
      </c>
      <c r="L341" s="4">
        <f>(usd!L341/usd!L329-1)*100</f>
        <v>-4.2016806722689033</v>
      </c>
      <c r="M341" s="4">
        <f>(usd!M341/usd!M329-1)*100</f>
        <v>-0.57998885343492068</v>
      </c>
      <c r="N341" s="4">
        <f>(usd!N341/usd!N329-1)*100</f>
        <v>-2.2608748768773834</v>
      </c>
      <c r="O341" s="4">
        <f>usd!O341</f>
        <v>-1</v>
      </c>
      <c r="P341" s="4"/>
      <c r="Q341" s="4"/>
      <c r="R341" s="4"/>
      <c r="S341" s="4"/>
      <c r="T341" s="4"/>
    </row>
    <row r="342" spans="1:20" x14ac:dyDescent="0.25">
      <c r="A342" t="s">
        <v>396</v>
      </c>
      <c r="B342" s="2">
        <v>39113</v>
      </c>
      <c r="C342" s="4">
        <f>usd!C342</f>
        <v>53.8</v>
      </c>
      <c r="D342" s="4">
        <f>usd!D342</f>
        <v>57</v>
      </c>
      <c r="E342" s="4">
        <f>usd!E342</f>
        <v>43.2</v>
      </c>
      <c r="F342" s="4" t="e">
        <f>usd!F342</f>
        <v>#N/A</v>
      </c>
      <c r="G342" s="4">
        <f>(usd!G342/usd!G330-1)*100</f>
        <v>2.6026389863317068</v>
      </c>
      <c r="H342" s="4">
        <f>(usd!H342/usd!H330-1)*100</f>
        <v>3.5383319292333626</v>
      </c>
      <c r="I342" s="4">
        <f>(usd!I342/usd!I330-1)*100</f>
        <v>5.2292599871108347</v>
      </c>
      <c r="J342" s="4">
        <f>(usd!J342/usd!J330-1)*100</f>
        <v>4.6110687850976495</v>
      </c>
      <c r="K342" s="4">
        <f>(usd!K342/usd!K330-1)*100</f>
        <v>6.6602934004920789</v>
      </c>
      <c r="L342" s="4">
        <f>(usd!L342/usd!L330-1)*100</f>
        <v>-7.3770491803278659</v>
      </c>
      <c r="M342" s="4">
        <f>(usd!M342/usd!M330-1)*100</f>
        <v>3.713592544574662</v>
      </c>
      <c r="N342" s="4">
        <f>(usd!N342/usd!N330-1)*100</f>
        <v>6.5398776884056931</v>
      </c>
      <c r="O342" s="4">
        <f>usd!O342</f>
        <v>-1</v>
      </c>
      <c r="P342" s="4"/>
      <c r="Q342" s="4"/>
      <c r="R342" s="4"/>
      <c r="S342" s="4"/>
      <c r="T342" s="4"/>
    </row>
    <row r="343" spans="1:20" x14ac:dyDescent="0.25">
      <c r="A343" t="s">
        <v>397</v>
      </c>
      <c r="B343" s="2">
        <v>39141</v>
      </c>
      <c r="C343" s="4">
        <f>usd!C343</f>
        <v>53.1</v>
      </c>
      <c r="D343" s="4">
        <f>usd!D343</f>
        <v>57.6</v>
      </c>
      <c r="E343" s="4">
        <f>usd!E343</f>
        <v>41.3</v>
      </c>
      <c r="F343" s="4" t="e">
        <f>usd!F343</f>
        <v>#N/A</v>
      </c>
      <c r="G343" s="4">
        <f>(usd!G343/usd!G331-1)*100</f>
        <v>2.483682149324129</v>
      </c>
      <c r="H343" s="4">
        <f>(usd!H343/usd!H331-1)*100</f>
        <v>3.7910699241786139</v>
      </c>
      <c r="I343" s="4">
        <f>(usd!I343/usd!I331-1)*100</f>
        <v>6.6884909296942352</v>
      </c>
      <c r="J343" s="4">
        <f>(usd!J343/usd!J331-1)*100</f>
        <v>4.4933903031032507</v>
      </c>
      <c r="K343" s="4">
        <f>(usd!K343/usd!K331-1)*100</f>
        <v>6.2923546102763739</v>
      </c>
      <c r="L343" s="4">
        <f>(usd!L343/usd!L331-1)*100</f>
        <v>0</v>
      </c>
      <c r="M343" s="4">
        <f>(usd!M343/usd!M331-1)*100</f>
        <v>12.888912471065783</v>
      </c>
      <c r="N343" s="4">
        <f>(usd!N343/usd!N331-1)*100</f>
        <v>4.8722496301861096</v>
      </c>
      <c r="O343" s="4">
        <f>usd!O343</f>
        <v>-1</v>
      </c>
      <c r="P343" s="4"/>
      <c r="Q343" s="4"/>
      <c r="R343" s="4"/>
      <c r="S343" s="4"/>
      <c r="T343" s="4"/>
    </row>
    <row r="344" spans="1:20" x14ac:dyDescent="0.25">
      <c r="A344" t="s">
        <v>398</v>
      </c>
      <c r="B344" s="2">
        <v>39172</v>
      </c>
      <c r="C344" s="4">
        <f>usd!C344</f>
        <v>53.8</v>
      </c>
      <c r="D344" s="4">
        <f>usd!D344</f>
        <v>58.6</v>
      </c>
      <c r="E344" s="4">
        <f>usd!E344</f>
        <v>43.5</v>
      </c>
      <c r="F344" s="4" t="e">
        <f>usd!F344</f>
        <v>#N/A</v>
      </c>
      <c r="G344" s="4">
        <f>(usd!G344/usd!G332-1)*100</f>
        <v>2.5201468895219348</v>
      </c>
      <c r="H344" s="4">
        <f>(usd!H344/usd!H332-1)*100</f>
        <v>4.037005887300249</v>
      </c>
      <c r="I344" s="4">
        <f>(usd!I344/usd!I332-1)*100</f>
        <v>11.84576304151792</v>
      </c>
      <c r="J344" s="4">
        <f>(usd!J344/usd!J332-1)*100</f>
        <v>4.535941719900749</v>
      </c>
      <c r="K344" s="4">
        <f>(usd!K344/usd!K332-1)*100</f>
        <v>7.1868832094019952</v>
      </c>
      <c r="L344" s="4">
        <f>(usd!L344/usd!L332-1)*100</f>
        <v>1.6806722689075571</v>
      </c>
      <c r="M344" s="4">
        <f>(usd!M344/usd!M332-1)*100</f>
        <v>1.6626660847638419</v>
      </c>
      <c r="N344" s="4">
        <f>(usd!N344/usd!N332-1)*100</f>
        <v>-0.18146098588803783</v>
      </c>
      <c r="O344" s="4">
        <f>usd!O344</f>
        <v>-1</v>
      </c>
      <c r="P344" s="4"/>
      <c r="Q344" s="4"/>
      <c r="R344" s="4"/>
      <c r="S344" s="4"/>
      <c r="T344" s="4"/>
    </row>
    <row r="345" spans="1:20" x14ac:dyDescent="0.25">
      <c r="A345" t="s">
        <v>399</v>
      </c>
      <c r="B345" s="2">
        <v>39202</v>
      </c>
      <c r="C345" s="4">
        <f>usd!C345</f>
        <v>53.7</v>
      </c>
      <c r="D345" s="4">
        <f>usd!D345</f>
        <v>56.6</v>
      </c>
      <c r="E345" s="4">
        <f>usd!E345</f>
        <v>41.4</v>
      </c>
      <c r="F345" s="4" t="e">
        <f>usd!F345</f>
        <v>#N/A</v>
      </c>
      <c r="G345" s="4">
        <f>(usd!G345/usd!G333-1)*100</f>
        <v>2.6249318172282043</v>
      </c>
      <c r="H345" s="4">
        <f>(usd!H345/usd!H333-1)*100</f>
        <v>3.5953177257525004</v>
      </c>
      <c r="I345" s="4">
        <f>(usd!I345/usd!I333-1)*100</f>
        <v>11.710511710511717</v>
      </c>
      <c r="J345" s="4">
        <f>(usd!J345/usd!J333-1)*100</f>
        <v>3.4128948112295276</v>
      </c>
      <c r="K345" s="4">
        <f>(usd!K345/usd!K333-1)*100</f>
        <v>6.3427650831248128</v>
      </c>
      <c r="L345" s="4">
        <f>(usd!L345/usd!L333-1)*100</f>
        <v>-1.5873015873015928</v>
      </c>
      <c r="M345" s="4">
        <f>(usd!M345/usd!M333-1)*100</f>
        <v>10.73837913664477</v>
      </c>
      <c r="N345" s="4">
        <f>(usd!N345/usd!N333-1)*100</f>
        <v>1.7502147502761023</v>
      </c>
      <c r="O345" s="4">
        <f>usd!O345</f>
        <v>-1</v>
      </c>
      <c r="P345" s="4"/>
      <c r="Q345" s="4"/>
      <c r="R345" s="4"/>
      <c r="S345" s="4"/>
      <c r="T345" s="4"/>
    </row>
    <row r="346" spans="1:20" x14ac:dyDescent="0.25">
      <c r="A346" t="s">
        <v>400</v>
      </c>
      <c r="B346" s="2">
        <v>39233</v>
      </c>
      <c r="C346" s="4">
        <f>usd!C346</f>
        <v>56.1</v>
      </c>
      <c r="D346" s="4">
        <f>usd!D346</f>
        <v>62.3</v>
      </c>
      <c r="E346" s="4">
        <f>usd!E346</f>
        <v>48.1</v>
      </c>
      <c r="F346" s="4" t="e">
        <f>usd!F346</f>
        <v>#N/A</v>
      </c>
      <c r="G346" s="4">
        <f>(usd!G346/usd!G334-1)*100</f>
        <v>2.566012470184531</v>
      </c>
      <c r="H346" s="4">
        <f>(usd!H346/usd!H334-1)*100</f>
        <v>3.8429406850459369</v>
      </c>
      <c r="I346" s="4">
        <f>(usd!I346/usd!I334-1)*100</f>
        <v>10.552200554103974</v>
      </c>
      <c r="J346" s="4">
        <f>(usd!J346/usd!J334-1)*100</f>
        <v>3.1420070754367924</v>
      </c>
      <c r="K346" s="4">
        <f>(usd!K346/usd!K334-1)*100</f>
        <v>6.2499664794881449</v>
      </c>
      <c r="L346" s="4">
        <f>(usd!L346/usd!L334-1)*100</f>
        <v>-4.0000000000000036</v>
      </c>
      <c r="M346" s="4">
        <f>(usd!M346/usd!M334-1)*100</f>
        <v>2.5027051342840778</v>
      </c>
      <c r="N346" s="4">
        <f>(usd!N346/usd!N334-1)*100</f>
        <v>3.1146494423373028</v>
      </c>
      <c r="O346" s="4">
        <f>usd!O346</f>
        <v>-1</v>
      </c>
      <c r="P346" s="4"/>
      <c r="Q346" s="4"/>
      <c r="R346" s="4"/>
      <c r="S346" s="4"/>
      <c r="T346" s="4"/>
    </row>
    <row r="347" spans="1:20" x14ac:dyDescent="0.25">
      <c r="A347" t="s">
        <v>401</v>
      </c>
      <c r="B347" s="2">
        <v>39263</v>
      </c>
      <c r="C347" s="4">
        <f>usd!C347</f>
        <v>54.9</v>
      </c>
      <c r="D347" s="4">
        <f>usd!D347</f>
        <v>59.4</v>
      </c>
      <c r="E347" s="4">
        <f>usd!E347</f>
        <v>45.2</v>
      </c>
      <c r="F347" s="4" t="e">
        <f>usd!F347</f>
        <v>#N/A</v>
      </c>
      <c r="G347" s="4">
        <f>(usd!G347/usd!G335-1)*100</f>
        <v>2.5414530699483961</v>
      </c>
      <c r="H347" s="4">
        <f>(usd!H347/usd!H335-1)*100</f>
        <v>3.5743973399833928</v>
      </c>
      <c r="I347" s="4">
        <f>(usd!I347/usd!I335-1)*100</f>
        <v>11.848616785092725</v>
      </c>
      <c r="J347" s="4">
        <f>(usd!J347/usd!J335-1)*100</f>
        <v>3.6774939142836027</v>
      </c>
      <c r="K347" s="4">
        <f>(usd!K347/usd!K335-1)*100</f>
        <v>5.8883912900103086</v>
      </c>
      <c r="L347" s="4">
        <f>(usd!L347/usd!L335-1)*100</f>
        <v>2.4590163934426146</v>
      </c>
      <c r="M347" s="4">
        <f>(usd!M347/usd!M335-1)*100</f>
        <v>6.1598187109277669</v>
      </c>
      <c r="N347" s="4">
        <f>(usd!N347/usd!N335-1)*100</f>
        <v>-2.8408311355702209</v>
      </c>
      <c r="O347" s="4">
        <f>usd!O347</f>
        <v>-1</v>
      </c>
      <c r="P347" s="4"/>
      <c r="Q347" s="4"/>
      <c r="R347" s="4"/>
      <c r="S347" s="4"/>
      <c r="T347" s="4"/>
    </row>
    <row r="348" spans="1:20" x14ac:dyDescent="0.25">
      <c r="A348" t="s">
        <v>402</v>
      </c>
      <c r="B348" s="2">
        <v>39294</v>
      </c>
      <c r="C348" s="4">
        <f>usd!C348</f>
        <v>57.7</v>
      </c>
      <c r="D348" s="4">
        <f>usd!D348</f>
        <v>61.3</v>
      </c>
      <c r="E348" s="4">
        <f>usd!E348</f>
        <v>45.9</v>
      </c>
      <c r="F348" s="4">
        <f>usd!F348</f>
        <v>56.7</v>
      </c>
      <c r="G348" s="4">
        <f>(usd!G348/usd!G336-1)*100</f>
        <v>2.5843754426013721</v>
      </c>
      <c r="H348" s="4">
        <f>(usd!H348/usd!H336-1)*100</f>
        <v>3.6484245439469376</v>
      </c>
      <c r="I348" s="4">
        <f>(usd!I348/usd!I336-1)*100</f>
        <v>16.09246906268509</v>
      </c>
      <c r="J348" s="4">
        <f>(usd!J348/usd!J336-1)*100</f>
        <v>4.6620023698430213</v>
      </c>
      <c r="K348" s="4">
        <f>(usd!K348/usd!K336-1)*100</f>
        <v>7.0039356336050407</v>
      </c>
      <c r="L348" s="4">
        <f>(usd!L348/usd!L336-1)*100</f>
        <v>-2.4390243902439046</v>
      </c>
      <c r="M348" s="4">
        <f>(usd!M348/usd!M336-1)*100</f>
        <v>9.5080323740127639</v>
      </c>
      <c r="N348" s="4">
        <f>(usd!N348/usd!N336-1)*100</f>
        <v>3.4586994190972664</v>
      </c>
      <c r="O348" s="4">
        <f>usd!O348</f>
        <v>-1</v>
      </c>
      <c r="P348" s="4"/>
      <c r="Q348" s="4"/>
      <c r="R348" s="4"/>
      <c r="S348" s="4"/>
      <c r="T348" s="4"/>
    </row>
    <row r="349" spans="1:20" x14ac:dyDescent="0.25">
      <c r="A349" t="s">
        <v>403</v>
      </c>
      <c r="B349" s="2">
        <v>39325</v>
      </c>
      <c r="C349" s="4">
        <f>usd!C349</f>
        <v>56.3</v>
      </c>
      <c r="D349" s="4">
        <f>usd!D349</f>
        <v>60.3</v>
      </c>
      <c r="E349" s="4">
        <f>usd!E349</f>
        <v>43</v>
      </c>
      <c r="F349" s="4">
        <f>usd!F349</f>
        <v>62</v>
      </c>
      <c r="G349" s="4">
        <f>(usd!G349/usd!G337-1)*100</f>
        <v>2.4042861183674047</v>
      </c>
      <c r="H349" s="4">
        <f>(usd!H349/usd!H337-1)*100</f>
        <v>3.9702233250620278</v>
      </c>
      <c r="I349" s="4">
        <f>(usd!I349/usd!I337-1)*100</f>
        <v>10.911337646561559</v>
      </c>
      <c r="J349" s="4">
        <f>(usd!J349/usd!J337-1)*100</f>
        <v>4.290290035360611</v>
      </c>
      <c r="K349" s="4">
        <f>(usd!K349/usd!K337-1)*100</f>
        <v>7.3815239454634751</v>
      </c>
      <c r="L349" s="4">
        <f>(usd!L349/usd!L337-1)*100</f>
        <v>-10.769230769230765</v>
      </c>
      <c r="M349" s="4">
        <f>(usd!M349/usd!M337-1)*100</f>
        <v>12.221727798614189</v>
      </c>
      <c r="N349" s="4">
        <f>(usd!N349/usd!N337-1)*100</f>
        <v>6.3328818813236376</v>
      </c>
      <c r="O349" s="4">
        <f>usd!O349</f>
        <v>-1</v>
      </c>
      <c r="P349" s="4"/>
      <c r="Q349" s="4"/>
      <c r="R349" s="4"/>
      <c r="S349" s="4"/>
      <c r="T349" s="4"/>
    </row>
    <row r="350" spans="1:20" x14ac:dyDescent="0.25">
      <c r="A350" t="s">
        <v>404</v>
      </c>
      <c r="B350" s="2">
        <v>39355</v>
      </c>
      <c r="C350" s="4">
        <f>usd!C350</f>
        <v>53.9</v>
      </c>
      <c r="D350" s="4">
        <f>usd!D350</f>
        <v>55.4</v>
      </c>
      <c r="E350" s="4">
        <f>usd!E350</f>
        <v>47.2</v>
      </c>
      <c r="F350" s="4">
        <f>usd!F350</f>
        <v>56.2</v>
      </c>
      <c r="G350" s="4">
        <f>(usd!G350/usd!G338-1)*100</f>
        <v>2.6381127155870265</v>
      </c>
      <c r="H350" s="4">
        <f>(usd!H350/usd!H338-1)*100</f>
        <v>3.7891268533772671</v>
      </c>
      <c r="I350" s="4">
        <f>(usd!I350/usd!I338-1)*100</f>
        <v>12.134257877375454</v>
      </c>
      <c r="J350" s="4">
        <f>(usd!J350/usd!J338-1)*100</f>
        <v>4.4995920122347544</v>
      </c>
      <c r="K350" s="4">
        <f>(usd!K350/usd!K338-1)*100</f>
        <v>7.6432542804592218</v>
      </c>
      <c r="L350" s="4">
        <f>(usd!L350/usd!L338-1)*100</f>
        <v>4.8780487804878092</v>
      </c>
      <c r="M350" s="4">
        <f>(usd!M350/usd!M338-1)*100</f>
        <v>7.3161591373411827</v>
      </c>
      <c r="N350" s="4">
        <f>(usd!N350/usd!N338-1)*100</f>
        <v>-4.6680648236415596</v>
      </c>
      <c r="O350" s="4">
        <f>usd!O350</f>
        <v>-1</v>
      </c>
      <c r="P350" s="4"/>
      <c r="Q350" s="4"/>
      <c r="R350" s="4"/>
      <c r="S350" s="4"/>
      <c r="T350" s="4"/>
    </row>
    <row r="351" spans="1:20" x14ac:dyDescent="0.25">
      <c r="A351" t="s">
        <v>405</v>
      </c>
      <c r="B351" s="2">
        <v>39386</v>
      </c>
      <c r="C351" s="4">
        <f>usd!C351</f>
        <v>56.4</v>
      </c>
      <c r="D351" s="4">
        <f>usd!D351</f>
        <v>60.9</v>
      </c>
      <c r="E351" s="4">
        <f>usd!E351</f>
        <v>45</v>
      </c>
      <c r="F351" s="4">
        <f>usd!F351</f>
        <v>56.6</v>
      </c>
      <c r="G351" s="4">
        <f>(usd!G351/usd!G339-1)*100</f>
        <v>2.708055387522057</v>
      </c>
      <c r="H351" s="4">
        <f>(usd!H351/usd!H339-1)*100</f>
        <v>4.1940789473684292</v>
      </c>
      <c r="I351" s="4">
        <f>(usd!I351/usd!I339-1)*100</f>
        <v>9.8950892022291228</v>
      </c>
      <c r="J351" s="4">
        <f>(usd!J351/usd!J339-1)*100</f>
        <v>3.9595116149234277</v>
      </c>
      <c r="K351" s="4">
        <f>(usd!K351/usd!K339-1)*100</f>
        <v>8.6889258426847924</v>
      </c>
      <c r="L351" s="4">
        <f>(usd!L351/usd!L339-1)*100</f>
        <v>9.4827586206896584</v>
      </c>
      <c r="M351" s="4">
        <f>(usd!M351/usd!M339-1)*100</f>
        <v>8.2939019520046564</v>
      </c>
      <c r="N351" s="4">
        <f>(usd!N351/usd!N339-1)*100</f>
        <v>3.304725263884789</v>
      </c>
      <c r="O351" s="4">
        <f>usd!O351</f>
        <v>-1</v>
      </c>
      <c r="P351" s="4"/>
      <c r="Q351" s="4"/>
      <c r="R351" s="4"/>
      <c r="S351" s="4"/>
      <c r="T351" s="4"/>
    </row>
    <row r="352" spans="1:20" x14ac:dyDescent="0.25">
      <c r="A352" t="s">
        <v>406</v>
      </c>
      <c r="B352" s="2">
        <v>39416</v>
      </c>
      <c r="C352" s="4">
        <f>usd!C352</f>
        <v>55.7</v>
      </c>
      <c r="D352" s="4">
        <f>usd!D352</f>
        <v>57.4</v>
      </c>
      <c r="E352" s="4">
        <f>usd!E352</f>
        <v>43.8</v>
      </c>
      <c r="F352" s="4">
        <f>usd!F352</f>
        <v>58.5</v>
      </c>
      <c r="G352" s="4">
        <f>(usd!G352/usd!G340-1)*100</f>
        <v>2.7071485253273408</v>
      </c>
      <c r="H352" s="4">
        <f>(usd!H352/usd!H340-1)*100</f>
        <v>4.1769041769041726</v>
      </c>
      <c r="I352" s="4">
        <f>(usd!I352/usd!I340-1)*100</f>
        <v>6.5299289951979977</v>
      </c>
      <c r="J352" s="4">
        <f>(usd!J352/usd!J340-1)*100</f>
        <v>4.0950072709646124</v>
      </c>
      <c r="K352" s="4">
        <f>(usd!K352/usd!K340-1)*100</f>
        <v>8.7136550305327845</v>
      </c>
      <c r="L352" s="4">
        <f>(usd!L352/usd!L340-1)*100</f>
        <v>1.6129032258064502</v>
      </c>
      <c r="M352" s="4">
        <f>(usd!M352/usd!M340-1)*100</f>
        <v>11.988312654069787</v>
      </c>
      <c r="N352" s="4">
        <f>(usd!N352/usd!N340-1)*100</f>
        <v>-0.43459849784929228</v>
      </c>
      <c r="O352" s="4">
        <f>usd!O352</f>
        <v>-1</v>
      </c>
      <c r="P352" s="4"/>
      <c r="Q352" s="4"/>
      <c r="R352" s="4"/>
      <c r="S352" s="4"/>
      <c r="T352" s="4"/>
    </row>
    <row r="353" spans="1:20" x14ac:dyDescent="0.25">
      <c r="A353" t="s">
        <v>407</v>
      </c>
      <c r="B353" s="2">
        <v>39447</v>
      </c>
      <c r="C353" s="4">
        <f>usd!C353</f>
        <v>54.5</v>
      </c>
      <c r="D353" s="4">
        <f>usd!D353</f>
        <v>57.2</v>
      </c>
      <c r="E353" s="4">
        <f>usd!E353</f>
        <v>46.2</v>
      </c>
      <c r="F353" s="4">
        <f>usd!F353</f>
        <v>55.5</v>
      </c>
      <c r="G353" s="4">
        <f>(usd!G353/usd!G341-1)*100</f>
        <v>2.8131345649051509</v>
      </c>
      <c r="H353" s="4">
        <f>(usd!H353/usd!H341-1)*100</f>
        <v>4.081632653061229</v>
      </c>
      <c r="I353" s="4">
        <f>(usd!I353/usd!I341-1)*100</f>
        <v>9.7214739689488461</v>
      </c>
      <c r="J353" s="4">
        <f>(usd!J353/usd!J341-1)*100</f>
        <v>3.9632200800572281</v>
      </c>
      <c r="K353" s="4">
        <f>(usd!K353/usd!K341-1)*100</f>
        <v>8.3813964107713126</v>
      </c>
      <c r="L353" s="4">
        <f>(usd!L353/usd!L341-1)*100</f>
        <v>14.912280701754387</v>
      </c>
      <c r="M353" s="4">
        <f>(usd!M353/usd!M341-1)*100</f>
        <v>6.9228494689894893</v>
      </c>
      <c r="N353" s="4">
        <f>(usd!N353/usd!N341-1)*100</f>
        <v>10.126087839632515</v>
      </c>
      <c r="O353" s="4">
        <f>usd!O353</f>
        <v>-1</v>
      </c>
      <c r="P353" s="4"/>
      <c r="Q353" s="4"/>
      <c r="R353" s="4"/>
      <c r="S353" s="4"/>
      <c r="T353" s="4"/>
    </row>
    <row r="354" spans="1:20" x14ac:dyDescent="0.25">
      <c r="A354" t="s">
        <v>408</v>
      </c>
      <c r="B354" s="2">
        <v>39478</v>
      </c>
      <c r="C354" s="4">
        <f>usd!C354</f>
        <v>53.8</v>
      </c>
      <c r="D354" s="4">
        <f>usd!D354</f>
        <v>57.1</v>
      </c>
      <c r="E354" s="4">
        <f>usd!E354</f>
        <v>46.2</v>
      </c>
      <c r="F354" s="4">
        <f>usd!F354</f>
        <v>57</v>
      </c>
      <c r="G354" s="4">
        <f>(usd!G354/usd!G342-1)*100</f>
        <v>2.8406188726499915</v>
      </c>
      <c r="H354" s="4">
        <f>(usd!H354/usd!H342-1)*100</f>
        <v>4.0683482506102431</v>
      </c>
      <c r="I354" s="4">
        <f>(usd!I354/usd!I342-1)*100</f>
        <v>10.192651567562239</v>
      </c>
      <c r="J354" s="4">
        <f>(usd!J354/usd!J342-1)*100</f>
        <v>4.4314542578230531</v>
      </c>
      <c r="K354" s="4">
        <f>(usd!K354/usd!K342-1)*100</f>
        <v>8.762311091769126</v>
      </c>
      <c r="L354" s="4">
        <f>(usd!L354/usd!L342-1)*100</f>
        <v>12.389380530973447</v>
      </c>
      <c r="M354" s="4">
        <f>(usd!M354/usd!M342-1)*100</f>
        <v>7.8295955245309079</v>
      </c>
      <c r="N354" s="4">
        <f>(usd!N354/usd!N342-1)*100</f>
        <v>3.4277916626495264</v>
      </c>
      <c r="O354" s="4">
        <f>usd!O354</f>
        <v>-1</v>
      </c>
      <c r="P354" s="4"/>
      <c r="Q354" s="4"/>
      <c r="R354" s="4"/>
      <c r="S354" s="4"/>
      <c r="T354" s="4"/>
    </row>
    <row r="355" spans="1:20" x14ac:dyDescent="0.25">
      <c r="A355" t="s">
        <v>409</v>
      </c>
      <c r="B355" s="2">
        <v>39507</v>
      </c>
      <c r="C355" s="4">
        <f>usd!C355</f>
        <v>52.9</v>
      </c>
      <c r="D355" s="4">
        <f>usd!D355</f>
        <v>54.6</v>
      </c>
      <c r="E355" s="4">
        <f>usd!E355</f>
        <v>46.2</v>
      </c>
      <c r="F355" s="4">
        <f>usd!F355</f>
        <v>56.2</v>
      </c>
      <c r="G355" s="4">
        <f>(usd!G355/usd!G343-1)*100</f>
        <v>2.7464580388547377</v>
      </c>
      <c r="H355" s="4">
        <f>(usd!H355/usd!H343-1)*100</f>
        <v>4.2207792207792139</v>
      </c>
      <c r="I355" s="4">
        <f>(usd!I355/usd!I343-1)*100</f>
        <v>4.3186497547088143</v>
      </c>
      <c r="J355" s="4">
        <f>(usd!J355/usd!J343-1)*100</f>
        <v>4.6855502869977528</v>
      </c>
      <c r="K355" s="4">
        <f>(usd!K355/usd!K343-1)*100</f>
        <v>7.5504753519549661</v>
      </c>
      <c r="L355" s="4">
        <f>(usd!L355/usd!L343-1)*100</f>
        <v>6.4516129032258007</v>
      </c>
      <c r="M355" s="4">
        <f>(usd!M355/usd!M343-1)*100</f>
        <v>6.4181051196785077</v>
      </c>
      <c r="N355" s="4">
        <f>(usd!N355/usd!N343-1)*100</f>
        <v>3.1415700465253771</v>
      </c>
      <c r="O355" s="4">
        <f>usd!O355</f>
        <v>-1</v>
      </c>
      <c r="P355" s="4"/>
      <c r="Q355" s="4"/>
      <c r="R355" s="4"/>
      <c r="S355" s="4"/>
      <c r="T355" s="4"/>
    </row>
    <row r="356" spans="1:20" x14ac:dyDescent="0.25">
      <c r="A356" t="s">
        <v>410</v>
      </c>
      <c r="B356" s="2">
        <v>39538</v>
      </c>
      <c r="C356" s="4">
        <f>usd!C356</f>
        <v>52.9</v>
      </c>
      <c r="D356" s="4">
        <f>usd!D356</f>
        <v>54.9</v>
      </c>
      <c r="E356" s="4">
        <f>usd!E356</f>
        <v>46</v>
      </c>
      <c r="F356" s="4">
        <f>usd!F356</f>
        <v>54.7</v>
      </c>
      <c r="G356" s="4">
        <f>(usd!G356/usd!G344-1)*100</f>
        <v>2.6040983606557377</v>
      </c>
      <c r="H356" s="4">
        <f>(usd!H356/usd!H344-1)*100</f>
        <v>4.1228779304769647</v>
      </c>
      <c r="I356" s="4">
        <f>(usd!I356/usd!I344-1)*100</f>
        <v>1.5527704833085965</v>
      </c>
      <c r="J356" s="4">
        <f>(usd!J356/usd!J344-1)*100</f>
        <v>4.4425589520899589</v>
      </c>
      <c r="K356" s="4">
        <f>(usd!K356/usd!K344-1)*100</f>
        <v>6.8863458740254568</v>
      </c>
      <c r="L356" s="4">
        <f>(usd!L356/usd!L344-1)*100</f>
        <v>8.2644628099173509</v>
      </c>
      <c r="M356" s="4">
        <f>(usd!M356/usd!M344-1)*100</f>
        <v>5.5801668266564963</v>
      </c>
      <c r="N356" s="4">
        <f>(usd!N356/usd!N344-1)*100</f>
        <v>-3.9836237980769185</v>
      </c>
      <c r="O356" s="4">
        <f>usd!O356</f>
        <v>-1</v>
      </c>
      <c r="P356" s="4"/>
      <c r="Q356" s="4"/>
      <c r="R356" s="4"/>
      <c r="S356" s="4"/>
      <c r="T356" s="4"/>
    </row>
    <row r="357" spans="1:20" x14ac:dyDescent="0.25">
      <c r="A357" t="s">
        <v>411</v>
      </c>
      <c r="B357" s="2">
        <v>39568</v>
      </c>
      <c r="C357" s="4">
        <f>usd!C357</f>
        <v>52.2</v>
      </c>
      <c r="D357" s="4">
        <f>usd!D357</f>
        <v>55.3</v>
      </c>
      <c r="E357" s="4">
        <f>usd!E357</f>
        <v>46.1</v>
      </c>
      <c r="F357" s="4">
        <f>usd!F357</f>
        <v>54.9</v>
      </c>
      <c r="G357" s="4">
        <f>(usd!G357/usd!G345-1)*100</f>
        <v>2.5864113236244046</v>
      </c>
      <c r="H357" s="4">
        <f>(usd!H357/usd!H345-1)*100</f>
        <v>4.2776432606941084</v>
      </c>
      <c r="I357" s="4">
        <f>(usd!I357/usd!I345-1)*100</f>
        <v>-2.3549284578696317</v>
      </c>
      <c r="J357" s="4">
        <f>(usd!J357/usd!J345-1)*100</f>
        <v>6.1492646106776405</v>
      </c>
      <c r="K357" s="4">
        <f>(usd!K357/usd!K345-1)*100</f>
        <v>7.1795926764040452</v>
      </c>
      <c r="L357" s="4">
        <f>(usd!L357/usd!L345-1)*100</f>
        <v>3.2258064516129004</v>
      </c>
      <c r="M357" s="4">
        <f>(usd!M357/usd!M345-1)*100</f>
        <v>4.186075971232972</v>
      </c>
      <c r="N357" s="4">
        <f>(usd!N357/usd!N345-1)*100</f>
        <v>2.7007673405393895</v>
      </c>
      <c r="O357" s="4">
        <f>usd!O357</f>
        <v>-1</v>
      </c>
      <c r="P357" s="4"/>
      <c r="Q357" s="4"/>
      <c r="R357" s="4"/>
      <c r="S357" s="4"/>
      <c r="T357" s="4"/>
    </row>
    <row r="358" spans="1:20" x14ac:dyDescent="0.25">
      <c r="A358" t="s">
        <v>412</v>
      </c>
      <c r="B358" s="2">
        <v>39599</v>
      </c>
      <c r="C358" s="4">
        <f>usd!C358</f>
        <v>50.9</v>
      </c>
      <c r="D358" s="4">
        <f>usd!D358</f>
        <v>51.5</v>
      </c>
      <c r="E358" s="4">
        <f>usd!E358</f>
        <v>46</v>
      </c>
      <c r="F358" s="4">
        <f>usd!F358</f>
        <v>56.2</v>
      </c>
      <c r="G358" s="4">
        <f>(usd!G358/usd!G346-1)*100</f>
        <v>2.7017323400053916</v>
      </c>
      <c r="H358" s="4">
        <f>(usd!H358/usd!H346-1)*100</f>
        <v>4.3443282381335546</v>
      </c>
      <c r="I358" s="4">
        <f>(usd!I358/usd!I346-1)*100</f>
        <v>-2.6335514771227309</v>
      </c>
      <c r="J358" s="4">
        <f>(usd!J358/usd!J346-1)*100</f>
        <v>6.012217698920308</v>
      </c>
      <c r="K358" s="4">
        <f>(usd!K358/usd!K346-1)*100</f>
        <v>7.1688803356784403</v>
      </c>
      <c r="L358" s="4">
        <f>(usd!L358/usd!L346-1)*100</f>
        <v>6.6666666666666652</v>
      </c>
      <c r="M358" s="4">
        <f>(usd!M358/usd!M346-1)*100</f>
        <v>6.8545063130489359</v>
      </c>
      <c r="N358" s="4">
        <f>(usd!N358/usd!N346-1)*100</f>
        <v>2.2987501092561757</v>
      </c>
      <c r="O358" s="4">
        <f>usd!O358</f>
        <v>-1</v>
      </c>
      <c r="P358" s="4"/>
      <c r="Q358" s="4"/>
      <c r="R358" s="4"/>
      <c r="S358" s="4"/>
      <c r="T358" s="4"/>
    </row>
    <row r="359" spans="1:20" x14ac:dyDescent="0.25">
      <c r="A359" t="s">
        <v>413</v>
      </c>
      <c r="B359" s="2">
        <v>39629</v>
      </c>
      <c r="C359" s="4">
        <f>usd!C359</f>
        <v>48.9</v>
      </c>
      <c r="D359" s="4">
        <f>usd!D359</f>
        <v>50.2</v>
      </c>
      <c r="E359" s="4">
        <f>usd!E359</f>
        <v>42</v>
      </c>
      <c r="F359" s="4">
        <f>usd!F359</f>
        <v>55.1</v>
      </c>
      <c r="G359" s="4">
        <f>(usd!G359/usd!G347-1)*100</f>
        <v>2.6559624810695404</v>
      </c>
      <c r="H359" s="4">
        <f>(usd!H359/usd!H347-1)*100</f>
        <v>4.2536115569823396</v>
      </c>
      <c r="I359" s="4">
        <f>(usd!I359/usd!I347-1)*100</f>
        <v>-3.6784018912691785</v>
      </c>
      <c r="J359" s="4">
        <f>(usd!J359/usd!J347-1)*100</f>
        <v>5.5221678849082023</v>
      </c>
      <c r="K359" s="4">
        <f>(usd!K359/usd!K347-1)*100</f>
        <v>5.9469573297837641</v>
      </c>
      <c r="L359" s="4">
        <f>(usd!L359/usd!L347-1)*100</f>
        <v>9.6000000000000085</v>
      </c>
      <c r="M359" s="4">
        <f>(usd!M359/usd!M347-1)*100</f>
        <v>-1.2933649234854516</v>
      </c>
      <c r="N359" s="4">
        <f>(usd!N359/usd!N347-1)*100</f>
        <v>7.285807306989267</v>
      </c>
      <c r="O359" s="4">
        <f>usd!O359</f>
        <v>-1</v>
      </c>
      <c r="P359" s="4"/>
      <c r="Q359" s="4"/>
      <c r="R359" s="4"/>
      <c r="S359" s="4"/>
      <c r="T359" s="4"/>
    </row>
    <row r="360" spans="1:20" x14ac:dyDescent="0.25">
      <c r="A360" t="s">
        <v>414</v>
      </c>
      <c r="B360" s="2">
        <v>39660</v>
      </c>
      <c r="C360" s="4">
        <f>usd!C360</f>
        <v>49.2</v>
      </c>
      <c r="D360" s="4">
        <f>usd!D360</f>
        <v>51.8</v>
      </c>
      <c r="E360" s="4">
        <f>usd!E360</f>
        <v>44.1</v>
      </c>
      <c r="F360" s="4">
        <f>usd!F360</f>
        <v>55.8</v>
      </c>
      <c r="G360" s="4">
        <f>(usd!G360/usd!G348-1)*100</f>
        <v>2.4957159448067534</v>
      </c>
      <c r="H360" s="4">
        <f>(usd!H360/usd!H348-1)*100</f>
        <v>4.0799999999999947</v>
      </c>
      <c r="I360" s="4">
        <f>(usd!I360/usd!I348-1)*100</f>
        <v>-6.9013488885681813</v>
      </c>
      <c r="J360" s="4">
        <f>(usd!J360/usd!J348-1)*100</f>
        <v>5.0875882576771891</v>
      </c>
      <c r="K360" s="4">
        <f>(usd!K360/usd!K348-1)*100</f>
        <v>4.6516955779009495</v>
      </c>
      <c r="L360" s="4">
        <f>(usd!L360/usd!L348-1)*100</f>
        <v>18.333333333333336</v>
      </c>
      <c r="M360" s="4">
        <f>(usd!M360/usd!M348-1)*100</f>
        <v>-4.9056056089582523</v>
      </c>
      <c r="N360" s="4">
        <f>(usd!N360/usd!N348-1)*100</f>
        <v>2.5447489190904227</v>
      </c>
      <c r="O360" s="4">
        <f>usd!O360</f>
        <v>-1</v>
      </c>
      <c r="P360" s="4"/>
      <c r="Q360" s="4"/>
      <c r="R360" s="4"/>
      <c r="S360" s="4"/>
      <c r="T360" s="4"/>
    </row>
    <row r="361" spans="1:20" x14ac:dyDescent="0.25">
      <c r="A361" t="s">
        <v>415</v>
      </c>
      <c r="B361" s="2">
        <v>39691</v>
      </c>
      <c r="C361" s="4">
        <f>usd!C361</f>
        <v>49.3</v>
      </c>
      <c r="D361" s="4">
        <f>usd!D361</f>
        <v>50.9</v>
      </c>
      <c r="E361" s="4">
        <f>usd!E361</f>
        <v>44.8</v>
      </c>
      <c r="F361" s="4">
        <f>usd!F361</f>
        <v>53.5</v>
      </c>
      <c r="G361" s="4">
        <f>(usd!G361/usd!G349-1)*100</f>
        <v>2.8100932635752196</v>
      </c>
      <c r="H361" s="4">
        <f>(usd!H361/usd!H349-1)*100</f>
        <v>4.0572792362768562</v>
      </c>
      <c r="I361" s="4">
        <f>(usd!I361/usd!I349-1)*100</f>
        <v>-5.441938634845922</v>
      </c>
      <c r="J361" s="4">
        <f>(usd!J361/usd!J349-1)*100</f>
        <v>5.2159743028618033</v>
      </c>
      <c r="K361" s="4">
        <f>(usd!K361/usd!K349-1)*100</f>
        <v>5.7965313785088624</v>
      </c>
      <c r="L361" s="4">
        <f>(usd!L361/usd!L349-1)*100</f>
        <v>16.37931034482758</v>
      </c>
      <c r="M361" s="4">
        <f>(usd!M361/usd!M349-1)*100</f>
        <v>1.3895182852222687</v>
      </c>
      <c r="N361" s="4">
        <f>(usd!N361/usd!N349-1)*100</f>
        <v>-7.7286690233419826</v>
      </c>
      <c r="O361" s="4">
        <f>usd!O361</f>
        <v>-1</v>
      </c>
      <c r="P361" s="4"/>
      <c r="Q361" s="4"/>
      <c r="R361" s="4"/>
      <c r="S361" s="4"/>
      <c r="T361" s="4"/>
    </row>
    <row r="362" spans="1:20" x14ac:dyDescent="0.25">
      <c r="A362" t="s">
        <v>416</v>
      </c>
      <c r="B362" s="2">
        <v>39721</v>
      </c>
      <c r="C362" s="4">
        <f>usd!C362</f>
        <v>48.7</v>
      </c>
      <c r="D362" s="4">
        <f>usd!D362</f>
        <v>49.4</v>
      </c>
      <c r="E362" s="4">
        <f>usd!E362</f>
        <v>43.2</v>
      </c>
      <c r="F362" s="4">
        <f>usd!F362</f>
        <v>55</v>
      </c>
      <c r="G362" s="4">
        <f>(usd!G362/usd!G350-1)*100</f>
        <v>2.5654509562797356</v>
      </c>
      <c r="H362" s="4">
        <f>(usd!H362/usd!H350-1)*100</f>
        <v>4.0476190476190554</v>
      </c>
      <c r="I362" s="4">
        <f>(usd!I362/usd!I350-1)*100</f>
        <v>-3.8924740723551121</v>
      </c>
      <c r="J362" s="4">
        <f>(usd!J362/usd!J350-1)*100</f>
        <v>5.0464763970973214</v>
      </c>
      <c r="K362" s="4">
        <f>(usd!K362/usd!K350-1)*100</f>
        <v>4.5980270772705722</v>
      </c>
      <c r="L362" s="4">
        <f>(usd!L362/usd!L350-1)*100</f>
        <v>2.3255813953488413</v>
      </c>
      <c r="M362" s="4">
        <f>(usd!M362/usd!M350-1)*100</f>
        <v>1.8688114629448194</v>
      </c>
      <c r="N362" s="4">
        <f>(usd!N362/usd!N350-1)*100</f>
        <v>15.589101148763241</v>
      </c>
      <c r="O362" s="4">
        <f>usd!O362</f>
        <v>-1</v>
      </c>
      <c r="P362" s="4"/>
      <c r="Q362" s="4"/>
      <c r="R362" s="4"/>
      <c r="S362" s="4"/>
      <c r="T362" s="4"/>
    </row>
    <row r="363" spans="1:20" x14ac:dyDescent="0.25">
      <c r="A363" t="s">
        <v>417</v>
      </c>
      <c r="B363" s="2">
        <v>39752</v>
      </c>
      <c r="C363" s="4">
        <f>usd!C363</f>
        <v>48.7</v>
      </c>
      <c r="D363" s="4">
        <f>usd!D363</f>
        <v>48</v>
      </c>
      <c r="E363" s="4">
        <f>usd!E363</f>
        <v>47.1</v>
      </c>
      <c r="F363" s="4">
        <f>usd!F363</f>
        <v>53.8</v>
      </c>
      <c r="G363" s="4">
        <f>(usd!G363/usd!G351-1)*100</f>
        <v>2.4414054621001213</v>
      </c>
      <c r="H363" s="4">
        <f>(usd!H363/usd!H351-1)*100</f>
        <v>3.7884767166535216</v>
      </c>
      <c r="I363" s="4">
        <f>(usd!I363/usd!I351-1)*100</f>
        <v>-1.0800591505531365</v>
      </c>
      <c r="J363" s="4">
        <f>(usd!J363/usd!J351-1)*100</f>
        <v>5.8965821584843647</v>
      </c>
      <c r="K363" s="4">
        <f>(usd!K363/usd!K351-1)*100</f>
        <v>4.4712295578437367</v>
      </c>
      <c r="L363" s="4">
        <f>(usd!L363/usd!L351-1)*100</f>
        <v>12.598425196850393</v>
      </c>
      <c r="M363" s="4">
        <f>(usd!M363/usd!M351-1)*100</f>
        <v>0.18662032820593311</v>
      </c>
      <c r="N363" s="4">
        <f>(usd!N363/usd!N351-1)*100</f>
        <v>4.2082917082917115</v>
      </c>
      <c r="O363" s="4">
        <f>usd!O363</f>
        <v>-1</v>
      </c>
      <c r="P363" s="4"/>
      <c r="Q363" s="4"/>
      <c r="R363" s="4"/>
      <c r="S363" s="4"/>
      <c r="T363" s="4"/>
    </row>
    <row r="364" spans="1:20" x14ac:dyDescent="0.25">
      <c r="A364" t="s">
        <v>418</v>
      </c>
      <c r="B364" s="2">
        <v>39782</v>
      </c>
      <c r="C364" s="4">
        <f>usd!C364</f>
        <v>48.2</v>
      </c>
      <c r="D364" s="4">
        <f>usd!D364</f>
        <v>48.3</v>
      </c>
      <c r="E364" s="4">
        <f>usd!E364</f>
        <v>44.5</v>
      </c>
      <c r="F364" s="4">
        <f>usd!F364</f>
        <v>52.6</v>
      </c>
      <c r="G364" s="4">
        <f>(usd!G364/usd!G352-1)*100</f>
        <v>2.4168819566844579</v>
      </c>
      <c r="H364" s="4">
        <f>(usd!H364/usd!H352-1)*100</f>
        <v>3.5377358490565891</v>
      </c>
      <c r="I364" s="4">
        <f>(usd!I364/usd!I352-1)*100</f>
        <v>1.3297535611275446</v>
      </c>
      <c r="J364" s="4">
        <f>(usd!J364/usd!J352-1)*100</f>
        <v>6.475031199359238</v>
      </c>
      <c r="K364" s="4">
        <f>(usd!K364/usd!K352-1)*100</f>
        <v>3.5117084967351664</v>
      </c>
      <c r="L364" s="4">
        <f>(usd!L364/usd!L352-1)*100</f>
        <v>9.5238095238095344</v>
      </c>
      <c r="M364" s="4">
        <f>(usd!M364/usd!M352-1)*100</f>
        <v>-4.6675415801774589</v>
      </c>
      <c r="N364" s="4">
        <f>(usd!N364/usd!N352-1)*100</f>
        <v>4.4612078613958994</v>
      </c>
      <c r="O364" s="4">
        <f>usd!O364</f>
        <v>-1</v>
      </c>
      <c r="P364" s="4"/>
      <c r="Q364" s="4"/>
      <c r="R364" s="4"/>
      <c r="S364" s="4"/>
      <c r="T364" s="4"/>
    </row>
    <row r="365" spans="1:20" x14ac:dyDescent="0.25">
      <c r="A365" t="s">
        <v>419</v>
      </c>
      <c r="B365" s="2">
        <v>39813</v>
      </c>
      <c r="C365" s="4">
        <f>usd!C365</f>
        <v>46.8</v>
      </c>
      <c r="D365" s="4">
        <f>usd!D365</f>
        <v>49.7</v>
      </c>
      <c r="E365" s="4">
        <f>usd!E365</f>
        <v>42.7</v>
      </c>
      <c r="F365" s="4">
        <f>usd!F365</f>
        <v>52.9</v>
      </c>
      <c r="G365" s="4">
        <f>(usd!G365/usd!G353-1)*100</f>
        <v>2.4463285000883239</v>
      </c>
      <c r="H365" s="4">
        <f>(usd!H365/usd!H353-1)*100</f>
        <v>3.6862745098039218</v>
      </c>
      <c r="I365" s="4">
        <f>(usd!I365/usd!I353-1)*100</f>
        <v>-2.1600964163207337</v>
      </c>
      <c r="J365" s="4">
        <f>(usd!J365/usd!J353-1)*100</f>
        <v>7.2950476633341088</v>
      </c>
      <c r="K365" s="4">
        <f>(usd!K365/usd!K353-1)*100</f>
        <v>3.544587424339074</v>
      </c>
      <c r="L365" s="4">
        <f>(usd!L365/usd!L353-1)*100</f>
        <v>13.740458015267176</v>
      </c>
      <c r="M365" s="4">
        <f>(usd!M365/usd!M353-1)*100</f>
        <v>2.9642219277524973</v>
      </c>
      <c r="N365" s="4">
        <f>(usd!N365/usd!N353-1)*100</f>
        <v>18.242438000113491</v>
      </c>
      <c r="O365" s="4">
        <f>usd!O365</f>
        <v>-1</v>
      </c>
      <c r="P365" s="4"/>
      <c r="Q365" s="4"/>
      <c r="R365" s="4"/>
      <c r="S365" s="4"/>
      <c r="T365" s="4"/>
    </row>
    <row r="366" spans="1:20" x14ac:dyDescent="0.25">
      <c r="A366" t="s">
        <v>420</v>
      </c>
      <c r="B366" s="2">
        <v>39844</v>
      </c>
      <c r="C366" s="4">
        <f>usd!C366</f>
        <v>50.6</v>
      </c>
      <c r="D366" s="4">
        <f>usd!D366</f>
        <v>52.4</v>
      </c>
      <c r="E366" s="4">
        <f>usd!E366</f>
        <v>42.7</v>
      </c>
      <c r="F366" s="4">
        <f>usd!F366</f>
        <v>55.6</v>
      </c>
      <c r="G366" s="4">
        <f>(usd!G366/usd!G354-1)*100</f>
        <v>2.3199551389890161</v>
      </c>
      <c r="H366" s="4">
        <f>(usd!H366/usd!H354-1)*100</f>
        <v>3.7529319781079096</v>
      </c>
      <c r="I366" s="4">
        <f>(usd!I366/usd!I354-1)*100</f>
        <v>-3.4721019073317039</v>
      </c>
      <c r="J366" s="4">
        <f>(usd!J366/usd!J354-1)*100</f>
        <v>6.4805749016275227</v>
      </c>
      <c r="K366" s="4">
        <f>(usd!K366/usd!K354-1)*100</f>
        <v>3.5009330502227431</v>
      </c>
      <c r="L366" s="4">
        <f>(usd!L366/usd!L354-1)*100</f>
        <v>14.960629921259837</v>
      </c>
      <c r="M366" s="4">
        <f>(usd!M366/usd!M354-1)*100</f>
        <v>6.745139000482081</v>
      </c>
      <c r="N366" s="4">
        <f>(usd!N366/usd!N354-1)*100</f>
        <v>-19.64348455840701</v>
      </c>
      <c r="O366" s="4">
        <f>usd!O366</f>
        <v>-1</v>
      </c>
      <c r="P366" s="4"/>
      <c r="Q366" s="4"/>
      <c r="R366" s="4"/>
      <c r="S366" s="4"/>
      <c r="T366" s="4"/>
    </row>
    <row r="367" spans="1:20" x14ac:dyDescent="0.25">
      <c r="A367" t="s">
        <v>421</v>
      </c>
      <c r="B367" s="2">
        <v>39872</v>
      </c>
      <c r="C367" s="4">
        <f>usd!C367</f>
        <v>51.7</v>
      </c>
      <c r="D367" s="4">
        <f>usd!D367</f>
        <v>55</v>
      </c>
      <c r="E367" s="4">
        <f>usd!E367</f>
        <v>43.5</v>
      </c>
      <c r="F367" s="4">
        <f>usd!F367</f>
        <v>54.4</v>
      </c>
      <c r="G367" s="4">
        <f>(usd!G367/usd!G355-1)*100</f>
        <v>2.4882824372530532</v>
      </c>
      <c r="H367" s="4">
        <f>(usd!H367/usd!H355-1)*100</f>
        <v>3.5825545171339623</v>
      </c>
      <c r="I367" s="4">
        <f>(usd!I367/usd!I355-1)*100</f>
        <v>-3.3662280701754366</v>
      </c>
      <c r="J367" s="4">
        <f>(usd!J367/usd!J355-1)*100</f>
        <v>7.0665254645229547</v>
      </c>
      <c r="K367" s="4">
        <f>(usd!K367/usd!K355-1)*100</f>
        <v>3.8825732786623934</v>
      </c>
      <c r="L367" s="4">
        <f>(usd!L367/usd!L355-1)*100</f>
        <v>5.3030303030302983</v>
      </c>
      <c r="M367" s="4">
        <f>(usd!M367/usd!M355-1)*100</f>
        <v>2.3800585215038916</v>
      </c>
      <c r="N367" s="4">
        <f>(usd!N367/usd!N355-1)*100</f>
        <v>1.1119544048573626</v>
      </c>
      <c r="O367" s="4">
        <f>usd!O367</f>
        <v>-1</v>
      </c>
      <c r="P367" s="4"/>
      <c r="Q367" s="4"/>
      <c r="R367" s="4"/>
      <c r="S367" s="4"/>
      <c r="T367" s="4"/>
    </row>
    <row r="368" spans="1:20" x14ac:dyDescent="0.25">
      <c r="A368" t="s">
        <v>422</v>
      </c>
      <c r="B368" s="2">
        <v>39903</v>
      </c>
      <c r="C368" s="4">
        <f>usd!C368</f>
        <v>52.4</v>
      </c>
      <c r="D368" s="4">
        <f>usd!D368</f>
        <v>55.9</v>
      </c>
      <c r="E368" s="4">
        <f>usd!E368</f>
        <v>43.7</v>
      </c>
      <c r="F368" s="4">
        <f>usd!F368</f>
        <v>55.3</v>
      </c>
      <c r="G368" s="4">
        <f>(usd!G368/usd!G356-1)*100</f>
        <v>2.4501306150490842</v>
      </c>
      <c r="H368" s="4">
        <f>(usd!H368/usd!H356-1)*100</f>
        <v>3.493788819875765</v>
      </c>
      <c r="I368" s="4">
        <f>(usd!I368/usd!I356-1)*100</f>
        <v>-3.5729790969393438</v>
      </c>
      <c r="J368" s="4">
        <f>(usd!J368/usd!J356-1)*100</f>
        <v>6.93034060672999</v>
      </c>
      <c r="K368" s="4">
        <f>(usd!K368/usd!K356-1)*100</f>
        <v>3.9988396065124832</v>
      </c>
      <c r="L368" s="4">
        <f>(usd!L368/usd!L356-1)*100</f>
        <v>9.1603053435114425</v>
      </c>
      <c r="M368" s="4">
        <f>(usd!M368/usd!M356-1)*100</f>
        <v>4.4901117021877379</v>
      </c>
      <c r="N368" s="4">
        <f>(usd!N368/usd!N356-1)*100</f>
        <v>9.5182956883669512</v>
      </c>
      <c r="O368" s="4">
        <f>usd!O368</f>
        <v>-1</v>
      </c>
      <c r="P368" s="4"/>
      <c r="Q368" s="4"/>
      <c r="R368" s="4"/>
      <c r="S368" s="4"/>
      <c r="T368" s="4"/>
    </row>
    <row r="369" spans="1:20" x14ac:dyDescent="0.25">
      <c r="A369" t="s">
        <v>423</v>
      </c>
      <c r="B369" s="2">
        <v>39933</v>
      </c>
      <c r="C369" s="4">
        <f>usd!C369</f>
        <v>52.3</v>
      </c>
      <c r="D369" s="4">
        <f>usd!D369</f>
        <v>54</v>
      </c>
      <c r="E369" s="4">
        <f>usd!E369</f>
        <v>46.8</v>
      </c>
      <c r="F369" s="4">
        <f>usd!F369</f>
        <v>55.5</v>
      </c>
      <c r="G369" s="4">
        <f>(usd!G369/usd!G357-1)*100</f>
        <v>2.5212026527228648</v>
      </c>
      <c r="H369" s="4">
        <f>(usd!H369/usd!H357-1)*100</f>
        <v>3.5603715170278605</v>
      </c>
      <c r="I369" s="4">
        <f>(usd!I369/usd!I357-1)*100</f>
        <v>0.94922867359708007</v>
      </c>
      <c r="J369" s="4">
        <f>(usd!J369/usd!J357-1)*100</f>
        <v>5.1718529762550203</v>
      </c>
      <c r="K369" s="4">
        <f>(usd!K369/usd!K357-1)*100</f>
        <v>3.8386531124855017</v>
      </c>
      <c r="L369" s="4">
        <f>(usd!L369/usd!L357-1)*100</f>
        <v>0.78125</v>
      </c>
      <c r="M369" s="4">
        <f>(usd!M369/usd!M357-1)*100</f>
        <v>0.96771875915353522</v>
      </c>
      <c r="N369" s="4">
        <f>(usd!N369/usd!N357-1)*100</f>
        <v>5.6308670155377216</v>
      </c>
      <c r="O369" s="4">
        <f>usd!O369</f>
        <v>-1</v>
      </c>
      <c r="P369" s="4"/>
      <c r="Q369" s="4"/>
      <c r="R369" s="4"/>
      <c r="S369" s="4"/>
      <c r="T369" s="4"/>
    </row>
    <row r="370" spans="1:20" x14ac:dyDescent="0.25">
      <c r="A370" t="s">
        <v>424</v>
      </c>
      <c r="B370" s="2">
        <v>39964</v>
      </c>
      <c r="C370" s="4">
        <f>usd!C370</f>
        <v>54.3</v>
      </c>
      <c r="D370" s="4">
        <f>usd!D370</f>
        <v>57.8</v>
      </c>
      <c r="E370" s="4">
        <f>usd!E370</f>
        <v>43.6</v>
      </c>
      <c r="F370" s="4">
        <f>usd!F370</f>
        <v>55.3</v>
      </c>
      <c r="G370" s="4">
        <f>(usd!G370/usd!G358-1)*100</f>
        <v>2.3589327994152365</v>
      </c>
      <c r="H370" s="4">
        <f>(usd!H370/usd!H358-1)*100</f>
        <v>3.5466461063993648</v>
      </c>
      <c r="I370" s="4">
        <f>(usd!I370/usd!I358-1)*100</f>
        <v>0.92183760225770239</v>
      </c>
      <c r="J370" s="4">
        <f>(usd!J370/usd!J358-1)*100</f>
        <v>5.8436254845245506</v>
      </c>
      <c r="K370" s="4">
        <f>(usd!K370/usd!K358-1)*100</f>
        <v>3.9956054463262891</v>
      </c>
      <c r="L370" s="4">
        <f>(usd!L370/usd!L358-1)*100</f>
        <v>4.6875</v>
      </c>
      <c r="M370" s="4">
        <f>(usd!M370/usd!M358-1)*100</f>
        <v>3.2884330408431639</v>
      </c>
      <c r="N370" s="4">
        <f>(usd!N370/usd!N358-1)*100</f>
        <v>-4.9028822055137811</v>
      </c>
      <c r="O370" s="4">
        <f>usd!O370</f>
        <v>-1</v>
      </c>
      <c r="P370" s="4"/>
      <c r="Q370" s="4"/>
      <c r="R370" s="4"/>
      <c r="S370" s="4"/>
      <c r="T370" s="4"/>
    </row>
    <row r="371" spans="1:20" x14ac:dyDescent="0.25">
      <c r="A371" t="s">
        <v>425</v>
      </c>
      <c r="B371" s="2">
        <v>39994</v>
      </c>
      <c r="C371" s="4">
        <f>usd!C371</f>
        <v>55.8</v>
      </c>
      <c r="D371" s="4">
        <f>usd!D371</f>
        <v>59.4</v>
      </c>
      <c r="E371" s="4">
        <f>usd!E371</f>
        <v>44.7</v>
      </c>
      <c r="F371" s="4">
        <f>usd!F371</f>
        <v>56.7</v>
      </c>
      <c r="G371" s="4">
        <f>(usd!G371/usd!G359-1)*100</f>
        <v>2.3889593908629436</v>
      </c>
      <c r="H371" s="4">
        <f>(usd!H371/usd!H359-1)*100</f>
        <v>3.6951501154734334</v>
      </c>
      <c r="I371" s="4">
        <f>(usd!I371/usd!I359-1)*100</f>
        <v>0.49051737649790095</v>
      </c>
      <c r="J371" s="4">
        <f>(usd!J371/usd!J359-1)*100</f>
        <v>5.6710044276627736</v>
      </c>
      <c r="K371" s="4">
        <f>(usd!K371/usd!K359-1)*100</f>
        <v>4.5134633482596831</v>
      </c>
      <c r="L371" s="4">
        <f>(usd!L371/usd!L359-1)*100</f>
        <v>-5.1094890510948954</v>
      </c>
      <c r="M371" s="4">
        <f>(usd!M371/usd!M359-1)*100</f>
        <v>5.9787335196372915</v>
      </c>
      <c r="N371" s="4">
        <f>(usd!N371/usd!N359-1)*100</f>
        <v>6.9284993491963709</v>
      </c>
      <c r="O371" s="4">
        <f>usd!O371</f>
        <v>-1</v>
      </c>
      <c r="P371" s="4"/>
      <c r="Q371" s="4"/>
      <c r="R371" s="4"/>
      <c r="S371" s="4"/>
      <c r="T371" s="4"/>
    </row>
    <row r="372" spans="1:20" x14ac:dyDescent="0.25">
      <c r="A372" t="s">
        <v>426</v>
      </c>
      <c r="B372" s="2">
        <v>40025</v>
      </c>
      <c r="C372" s="4">
        <f>usd!C372</f>
        <v>53.6</v>
      </c>
      <c r="D372" s="4">
        <f>usd!D372</f>
        <v>54.6</v>
      </c>
      <c r="E372" s="4">
        <f>usd!E372</f>
        <v>44.9</v>
      </c>
      <c r="F372" s="4">
        <f>usd!F372</f>
        <v>56.2</v>
      </c>
      <c r="G372" s="4">
        <f>(usd!G372/usd!G360-1)*100</f>
        <v>2.5411238946467574</v>
      </c>
      <c r="H372" s="4">
        <f>(usd!H372/usd!H360-1)*100</f>
        <v>3.9200614911606424</v>
      </c>
      <c r="I372" s="4">
        <f>(usd!I372/usd!I360-1)*100</f>
        <v>3.2301499892748886</v>
      </c>
      <c r="J372" s="4">
        <f>(usd!J372/usd!J360-1)*100</f>
        <v>5.0388688472559284</v>
      </c>
      <c r="K372" s="4">
        <f>(usd!K372/usd!K360-1)*100</f>
        <v>5.5754377114792586</v>
      </c>
      <c r="L372" s="4">
        <f>(usd!L372/usd!L360-1)*100</f>
        <v>-2.1126760563380254</v>
      </c>
      <c r="M372" s="4">
        <f>(usd!M372/usd!M360-1)*100</f>
        <v>10.98594691055097</v>
      </c>
      <c r="N372" s="4">
        <f>(usd!N372/usd!N360-1)*100</f>
        <v>5.9007216709957344</v>
      </c>
      <c r="O372" s="4">
        <f>usd!O372</f>
        <v>-1</v>
      </c>
      <c r="P372" s="4"/>
      <c r="Q372" s="4"/>
      <c r="R372" s="4"/>
      <c r="S372" s="4"/>
      <c r="T372" s="4"/>
    </row>
    <row r="373" spans="1:20" x14ac:dyDescent="0.25">
      <c r="A373" t="s">
        <v>427</v>
      </c>
      <c r="B373" s="2">
        <v>40056</v>
      </c>
      <c r="C373" s="4">
        <f>usd!C373</f>
        <v>54.8</v>
      </c>
      <c r="D373" s="4">
        <f>usd!D373</f>
        <v>57.5</v>
      </c>
      <c r="E373" s="4">
        <f>usd!E373</f>
        <v>46.2</v>
      </c>
      <c r="F373" s="4">
        <f>usd!F373</f>
        <v>56.4</v>
      </c>
      <c r="G373" s="4">
        <f>(usd!G373/usd!G361-1)*100</f>
        <v>2.3919210436899041</v>
      </c>
      <c r="H373" s="4">
        <f>(usd!H373/usd!H361-1)*100</f>
        <v>3.516819571865426</v>
      </c>
      <c r="I373" s="4">
        <f>(usd!I373/usd!I361-1)*100</f>
        <v>6.5924369976743336</v>
      </c>
      <c r="J373" s="4">
        <f>(usd!J373/usd!J361-1)*100</f>
        <v>5.359541885926733</v>
      </c>
      <c r="K373" s="4">
        <f>(usd!K373/usd!K361-1)*100</f>
        <v>3.8437331729592517</v>
      </c>
      <c r="L373" s="4">
        <f>(usd!L373/usd!L361-1)*100</f>
        <v>1.4814814814814836</v>
      </c>
      <c r="M373" s="4">
        <f>(usd!M373/usd!M361-1)*100</f>
        <v>5.798121672281531</v>
      </c>
      <c r="N373" s="4">
        <f>(usd!N373/usd!N361-1)*100</f>
        <v>2.5304495460249488</v>
      </c>
      <c r="O373" s="4">
        <f>usd!O373</f>
        <v>-1</v>
      </c>
      <c r="P373" s="4"/>
      <c r="Q373" s="4"/>
      <c r="R373" s="4"/>
      <c r="S373" s="4"/>
      <c r="T373" s="4"/>
    </row>
    <row r="374" spans="1:20" x14ac:dyDescent="0.25">
      <c r="A374" t="s">
        <v>428</v>
      </c>
      <c r="B374" s="2">
        <v>40086</v>
      </c>
      <c r="C374" s="4">
        <f>usd!C374</f>
        <v>57</v>
      </c>
      <c r="D374" s="4">
        <f>usd!D374</f>
        <v>63.5</v>
      </c>
      <c r="E374" s="4">
        <f>usd!E374</f>
        <v>43.8</v>
      </c>
      <c r="F374" s="4">
        <f>usd!F374</f>
        <v>56.2</v>
      </c>
      <c r="G374" s="4">
        <f>(usd!G374/usd!G362-1)*100</f>
        <v>2.3790179451784743</v>
      </c>
      <c r="H374" s="4">
        <f>(usd!H374/usd!H362-1)*100</f>
        <v>3.8138825324180115</v>
      </c>
      <c r="I374" s="4">
        <f>(usd!I374/usd!I362-1)*100</f>
        <v>6.6197123083860943</v>
      </c>
      <c r="J374" s="4">
        <f>(usd!J374/usd!J362-1)*100</f>
        <v>5.5340173146685157</v>
      </c>
      <c r="K374" s="4">
        <f>(usd!K374/usd!K362-1)*100</f>
        <v>3.7413078101465658</v>
      </c>
      <c r="L374" s="4">
        <f>(usd!L374/usd!L362-1)*100</f>
        <v>3.0303030303030276</v>
      </c>
      <c r="M374" s="4">
        <f>(usd!M374/usd!M362-1)*100</f>
        <v>4.3629467445152059</v>
      </c>
      <c r="N374" s="4">
        <f>(usd!N374/usd!N362-1)*100</f>
        <v>-0.11004145586922531</v>
      </c>
      <c r="O374" s="4">
        <f>usd!O374</f>
        <v>-1</v>
      </c>
      <c r="P374" s="4"/>
      <c r="Q374" s="4"/>
      <c r="R374" s="4"/>
      <c r="S374" s="4"/>
      <c r="T374" s="4"/>
    </row>
    <row r="375" spans="1:20" x14ac:dyDescent="0.25">
      <c r="A375" t="s">
        <v>429</v>
      </c>
      <c r="B375" s="2">
        <v>40117</v>
      </c>
      <c r="C375" s="4">
        <f>usd!C375</f>
        <v>57.2</v>
      </c>
      <c r="D375" s="4">
        <f>usd!D375</f>
        <v>61.3</v>
      </c>
      <c r="E375" s="4">
        <f>usd!E375</f>
        <v>48</v>
      </c>
      <c r="F375" s="4">
        <f>usd!F375</f>
        <v>57.6</v>
      </c>
      <c r="G375" s="4">
        <f>(usd!G375/usd!G363-1)*100</f>
        <v>2.5367997416732901</v>
      </c>
      <c r="H375" s="4">
        <f>(usd!H375/usd!H363-1)*100</f>
        <v>3.726235741444861</v>
      </c>
      <c r="I375" s="4">
        <f>(usd!I375/usd!I363-1)*100</f>
        <v>3.280028074714525</v>
      </c>
      <c r="J375" s="4">
        <f>(usd!J375/usd!J363-1)*100</f>
        <v>5.2013511606575857</v>
      </c>
      <c r="K375" s="4">
        <f>(usd!K375/usd!K363-1)*100</f>
        <v>4.3226539580941914</v>
      </c>
      <c r="L375" s="4">
        <f>(usd!L375/usd!L363-1)*100</f>
        <v>-6.2937062937062915</v>
      </c>
      <c r="M375" s="4">
        <f>(usd!M375/usd!M363-1)*100</f>
        <v>8.506639450774367</v>
      </c>
      <c r="N375" s="4">
        <f>(usd!N375/usd!N363-1)*100</f>
        <v>5.037183237585019</v>
      </c>
      <c r="O375" s="4">
        <f>usd!O375</f>
        <v>-1</v>
      </c>
      <c r="P375" s="4"/>
      <c r="Q375" s="4"/>
      <c r="R375" s="4"/>
      <c r="S375" s="4"/>
      <c r="T375" s="4"/>
    </row>
    <row r="376" spans="1:20" x14ac:dyDescent="0.25">
      <c r="A376" t="s">
        <v>430</v>
      </c>
      <c r="B376" s="2">
        <v>40147</v>
      </c>
      <c r="C376" s="4">
        <f>usd!C376</f>
        <v>58.1</v>
      </c>
      <c r="D376" s="4">
        <f>usd!D376</f>
        <v>63.1</v>
      </c>
      <c r="E376" s="4">
        <f>usd!E376</f>
        <v>49.7</v>
      </c>
      <c r="F376" s="4">
        <f>usd!F376</f>
        <v>54.9</v>
      </c>
      <c r="G376" s="4">
        <f>(usd!G376/usd!G364-1)*100</f>
        <v>2.5374447954484625</v>
      </c>
      <c r="H376" s="4">
        <f>(usd!H376/usd!H364-1)*100</f>
        <v>3.7205770690964313</v>
      </c>
      <c r="I376" s="4">
        <f>(usd!I376/usd!I364-1)*100</f>
        <v>3.0492605778447146</v>
      </c>
      <c r="J376" s="4">
        <f>(usd!J376/usd!J364-1)*100</f>
        <v>5.1164865538610993</v>
      </c>
      <c r="K376" s="4">
        <f>(usd!K376/usd!K364-1)*100</f>
        <v>4.877154722409105</v>
      </c>
      <c r="L376" s="4">
        <f>(usd!L376/usd!L364-1)*100</f>
        <v>-0.72463768115942351</v>
      </c>
      <c r="M376" s="4">
        <f>(usd!M376/usd!M364-1)*100</f>
        <v>2.4230790325234564</v>
      </c>
      <c r="N376" s="4">
        <f>(usd!N376/usd!N364-1)*100</f>
        <v>6.2563838829722718</v>
      </c>
      <c r="O376" s="4">
        <f>usd!O376</f>
        <v>-1</v>
      </c>
      <c r="P376" s="4"/>
      <c r="Q376" s="4"/>
      <c r="R376" s="4"/>
      <c r="S376" s="4"/>
      <c r="T376" s="4"/>
    </row>
    <row r="377" spans="1:20" x14ac:dyDescent="0.25">
      <c r="A377" t="s">
        <v>431</v>
      </c>
      <c r="B377" s="2">
        <v>40178</v>
      </c>
      <c r="C377" s="4">
        <f>usd!C377</f>
        <v>57.8</v>
      </c>
      <c r="D377" s="4">
        <f>usd!D377</f>
        <v>60.3</v>
      </c>
      <c r="E377" s="4">
        <f>usd!E377</f>
        <v>49</v>
      </c>
      <c r="F377" s="4">
        <f>usd!F377</f>
        <v>56.9</v>
      </c>
      <c r="G377" s="4">
        <f>(usd!G377/usd!G365-1)*100</f>
        <v>2.4897923997460936</v>
      </c>
      <c r="H377" s="4">
        <f>(usd!H377/usd!H365-1)*100</f>
        <v>3.6308623298033194</v>
      </c>
      <c r="I377" s="4">
        <f>(usd!I377/usd!I365-1)*100</f>
        <v>9.6860457770945985</v>
      </c>
      <c r="J377" s="4">
        <f>(usd!J377/usd!J365-1)*100</f>
        <v>6.381696989659269</v>
      </c>
      <c r="K377" s="4">
        <f>(usd!K377/usd!K365-1)*100</f>
        <v>5.3084956969546404</v>
      </c>
      <c r="L377" s="4">
        <f>(usd!L377/usd!L365-1)*100</f>
        <v>-4.6979865771812124</v>
      </c>
      <c r="M377" s="4">
        <f>(usd!M377/usd!M365-1)*100</f>
        <v>9.7344934672523245</v>
      </c>
      <c r="N377" s="4">
        <f>(usd!N377/usd!N365-1)*100</f>
        <v>-12.884260036956153</v>
      </c>
      <c r="O377" s="4">
        <f>usd!O377</f>
        <v>-1</v>
      </c>
      <c r="P377" s="4"/>
      <c r="Q377" s="4"/>
      <c r="R377" s="4"/>
      <c r="S377" s="4"/>
      <c r="T377" s="4"/>
    </row>
    <row r="378" spans="1:20" x14ac:dyDescent="0.25">
      <c r="A378" t="s">
        <v>432</v>
      </c>
      <c r="B378" s="2">
        <v>40209</v>
      </c>
      <c r="C378" s="4">
        <f>usd!C378</f>
        <v>56.7</v>
      </c>
      <c r="D378" s="4">
        <f>usd!D378</f>
        <v>60.4</v>
      </c>
      <c r="E378" s="4">
        <f>usd!E378</f>
        <v>52.8</v>
      </c>
      <c r="F378" s="4">
        <f>usd!F378</f>
        <v>56.6</v>
      </c>
      <c r="G378" s="4">
        <f>(usd!G378/usd!G366-1)*100</f>
        <v>2.5695629707342293</v>
      </c>
      <c r="H378" s="4">
        <f>(usd!H378/usd!H366-1)*100</f>
        <v>3.6171816126601364</v>
      </c>
      <c r="I378" s="4">
        <f>(usd!I378/usd!I366-1)*100</f>
        <v>11.144263576912138</v>
      </c>
      <c r="J378" s="4">
        <f>(usd!J378/usd!J366-1)*100</f>
        <v>4.3815819150228252</v>
      </c>
      <c r="K378" s="4">
        <f>(usd!K378/usd!K366-1)*100</f>
        <v>4.8584943108925582</v>
      </c>
      <c r="L378" s="4">
        <f>(usd!L378/usd!L366-1)*100</f>
        <v>-6.8493150684931559</v>
      </c>
      <c r="M378" s="4">
        <f>(usd!M378/usd!M366-1)*100</f>
        <v>8.268950574471635</v>
      </c>
      <c r="N378" s="4">
        <f>(usd!N378/usd!N366-1)*100</f>
        <v>30.531115592597224</v>
      </c>
      <c r="O378" s="4">
        <f>usd!O378</f>
        <v>-1</v>
      </c>
      <c r="P378" s="4"/>
      <c r="Q378" s="4"/>
      <c r="R378" s="4"/>
      <c r="S378" s="4"/>
      <c r="T378" s="4"/>
    </row>
    <row r="379" spans="1:20" x14ac:dyDescent="0.25">
      <c r="A379" t="s">
        <v>433</v>
      </c>
      <c r="B379" s="2">
        <v>40237</v>
      </c>
      <c r="C379" s="4">
        <f>usd!C379</f>
        <v>55.8</v>
      </c>
      <c r="D379" s="4">
        <f>usd!D379</f>
        <v>58.7</v>
      </c>
      <c r="E379" s="4">
        <f>usd!E379</f>
        <v>44.9</v>
      </c>
      <c r="F379" s="4">
        <f>usd!F379</f>
        <v>56.2</v>
      </c>
      <c r="G379" s="4">
        <f>(usd!G379/usd!G367-1)*100</f>
        <v>2.3420245518468441</v>
      </c>
      <c r="H379" s="4">
        <f>(usd!H379/usd!H367-1)*100</f>
        <v>3.7593984962406068</v>
      </c>
      <c r="I379" s="4">
        <f>(usd!I379/usd!I367-1)*100</f>
        <v>12.404474630731288</v>
      </c>
      <c r="J379" s="4">
        <f>(usd!J379/usd!J367-1)*100</f>
        <v>3.7214022377227041</v>
      </c>
      <c r="K379" s="4">
        <f>(usd!K379/usd!K367-1)*100</f>
        <v>4.6976583296298502</v>
      </c>
      <c r="L379" s="4">
        <f>(usd!L379/usd!L367-1)*100</f>
        <v>4.3165467625899234</v>
      </c>
      <c r="M379" s="4">
        <f>(usd!M379/usd!M367-1)*100</f>
        <v>-0.74686827616330387</v>
      </c>
      <c r="N379" s="4">
        <f>(usd!N379/usd!N367-1)*100</f>
        <v>1.0416592903120803</v>
      </c>
      <c r="O379" s="4">
        <f>usd!O379</f>
        <v>-1</v>
      </c>
      <c r="P379" s="4"/>
      <c r="Q379" s="4"/>
      <c r="R379" s="4"/>
      <c r="S379" s="4"/>
      <c r="T379" s="4"/>
    </row>
    <row r="380" spans="1:20" x14ac:dyDescent="0.25">
      <c r="A380" t="s">
        <v>434</v>
      </c>
      <c r="B380" s="2">
        <v>40268</v>
      </c>
      <c r="C380" s="4">
        <f>usd!C380</f>
        <v>54.9</v>
      </c>
      <c r="D380" s="4">
        <f>usd!D380</f>
        <v>56.2</v>
      </c>
      <c r="E380" s="4">
        <f>usd!E380</f>
        <v>47.5</v>
      </c>
      <c r="F380" s="4">
        <f>usd!F380</f>
        <v>57.4</v>
      </c>
      <c r="G380" s="4">
        <f>(usd!G380/usd!G368-1)*100</f>
        <v>2.6215651414491115</v>
      </c>
      <c r="H380" s="4">
        <f>(usd!H380/usd!H368-1)*100</f>
        <v>3.825956489122273</v>
      </c>
      <c r="I380" s="4">
        <f>(usd!I380/usd!I368-1)*100</f>
        <v>13.249971299830655</v>
      </c>
      <c r="J380" s="4">
        <f>(usd!J380/usd!J368-1)*100</f>
        <v>4.4034418294962796</v>
      </c>
      <c r="K380" s="4">
        <f>(usd!K380/usd!K368-1)*100</f>
        <v>4.9448514281010603</v>
      </c>
      <c r="L380" s="4">
        <f>(usd!L380/usd!L368-1)*100</f>
        <v>-6.2937062937062915</v>
      </c>
      <c r="M380" s="4">
        <f>(usd!M380/usd!M368-1)*100</f>
        <v>3.9166833307211268</v>
      </c>
      <c r="N380" s="4">
        <f>(usd!N380/usd!N368-1)*100</f>
        <v>4.6448497317531423</v>
      </c>
      <c r="O380" s="4">
        <f>usd!O380</f>
        <v>-1</v>
      </c>
      <c r="P380" s="4"/>
      <c r="Q380" s="4"/>
      <c r="R380" s="4"/>
      <c r="S380" s="4"/>
      <c r="T380" s="4"/>
    </row>
    <row r="381" spans="1:20" x14ac:dyDescent="0.25">
      <c r="A381" t="s">
        <v>435</v>
      </c>
      <c r="B381" s="2">
        <v>40298</v>
      </c>
      <c r="C381" s="4">
        <f>usd!C381</f>
        <v>54.7</v>
      </c>
      <c r="D381" s="4">
        <f>usd!D381</f>
        <v>55.4</v>
      </c>
      <c r="E381" s="4">
        <f>usd!E381</f>
        <v>46.1</v>
      </c>
      <c r="F381" s="4">
        <f>usd!F381</f>
        <v>58</v>
      </c>
      <c r="G381" s="4">
        <f>(usd!G381/usd!G369-1)*100</f>
        <v>2.5455026084792998</v>
      </c>
      <c r="H381" s="4">
        <f>(usd!H381/usd!H369-1)*100</f>
        <v>3.8863976083707064</v>
      </c>
      <c r="I381" s="4">
        <f>(usd!I381/usd!I369-1)*100</f>
        <v>12.853343142525686</v>
      </c>
      <c r="J381" s="4">
        <f>(usd!J381/usd!J369-1)*100</f>
        <v>4.7087628865979392</v>
      </c>
      <c r="K381" s="4">
        <f>(usd!K381/usd!K369-1)*100</f>
        <v>5.511176731677403</v>
      </c>
      <c r="L381" s="4">
        <f>(usd!L381/usd!L369-1)*100</f>
        <v>5.4263565891472965</v>
      </c>
      <c r="M381" s="4">
        <f>(usd!M381/usd!M369-1)*100</f>
        <v>6.6144111400608718</v>
      </c>
      <c r="N381" s="4">
        <f>(usd!N381/usd!N369-1)*100</f>
        <v>4.8491880962472367</v>
      </c>
      <c r="O381" s="4">
        <f>usd!O381</f>
        <v>-1</v>
      </c>
      <c r="P381" s="4"/>
      <c r="Q381" s="4"/>
      <c r="R381" s="4"/>
      <c r="S381" s="4"/>
      <c r="T381" s="4"/>
    </row>
    <row r="382" spans="1:20" x14ac:dyDescent="0.25">
      <c r="A382" t="s">
        <v>436</v>
      </c>
      <c r="B382" s="2">
        <v>40329</v>
      </c>
      <c r="C382" s="4">
        <f>usd!C382</f>
        <v>53.2</v>
      </c>
      <c r="D382" s="4">
        <f>usd!D382</f>
        <v>51.5</v>
      </c>
      <c r="E382" s="4">
        <f>usd!E382</f>
        <v>46.9</v>
      </c>
      <c r="F382" s="4">
        <f>usd!F382</f>
        <v>57.7</v>
      </c>
      <c r="G382" s="4">
        <f>(usd!G382/usd!G370-1)*100</f>
        <v>2.5521807639465655</v>
      </c>
      <c r="H382" s="4">
        <f>(usd!H382/usd!H370-1)*100</f>
        <v>3.7974683544303778</v>
      </c>
      <c r="I382" s="4">
        <f>(usd!I382/usd!I370-1)*100</f>
        <v>12.618646032625346</v>
      </c>
      <c r="J382" s="4">
        <f>(usd!J382/usd!J370-1)*100</f>
        <v>4.3289747995173933</v>
      </c>
      <c r="K382" s="4">
        <f>(usd!K382/usd!K370-1)*100</f>
        <v>4.9305622392191717</v>
      </c>
      <c r="L382" s="4">
        <f>(usd!L382/usd!L370-1)*100</f>
        <v>-2.2388059701492491</v>
      </c>
      <c r="M382" s="4">
        <f>(usd!M382/usd!M370-1)*100</f>
        <v>1.4137408517909567</v>
      </c>
      <c r="N382" s="4">
        <f>(usd!N382/usd!N370-1)*100</f>
        <v>11.536964106557246</v>
      </c>
      <c r="O382" s="4">
        <f>usd!O382</f>
        <v>-1</v>
      </c>
      <c r="P382" s="4"/>
      <c r="Q382" s="4"/>
      <c r="R382" s="4"/>
      <c r="S382" s="4"/>
      <c r="T382" s="4"/>
    </row>
    <row r="383" spans="1:20" x14ac:dyDescent="0.25">
      <c r="A383" t="s">
        <v>437</v>
      </c>
      <c r="B383" s="2">
        <v>40359</v>
      </c>
      <c r="C383" s="4">
        <f>usd!C383</f>
        <v>51.4</v>
      </c>
      <c r="D383" s="4">
        <f>usd!D383</f>
        <v>50</v>
      </c>
      <c r="E383" s="4">
        <f>usd!E383</f>
        <v>47</v>
      </c>
      <c r="F383" s="4">
        <f>usd!F383</f>
        <v>56.9</v>
      </c>
      <c r="G383" s="4">
        <f>(usd!G383/usd!G371-1)*100</f>
        <v>2.3099804790382095</v>
      </c>
      <c r="H383" s="4">
        <f>(usd!H383/usd!H371-1)*100</f>
        <v>3.786191536748329</v>
      </c>
      <c r="I383" s="4">
        <f>(usd!I383/usd!I371-1)*100</f>
        <v>16.973707998199238</v>
      </c>
      <c r="J383" s="4">
        <f>(usd!J383/usd!J371-1)*100</f>
        <v>4.0186148604098193</v>
      </c>
      <c r="K383" s="4">
        <f>(usd!K383/usd!K371-1)*100</f>
        <v>5.1781740982423941</v>
      </c>
      <c r="L383" s="4">
        <f>(usd!L383/usd!L371-1)*100</f>
        <v>0</v>
      </c>
      <c r="M383" s="4">
        <f>(usd!M383/usd!M371-1)*100</f>
        <v>20.393347557306196</v>
      </c>
      <c r="N383" s="4">
        <f>(usd!N383/usd!N371-1)*100</f>
        <v>1.8929213767447051</v>
      </c>
      <c r="O383" s="4">
        <f>usd!O383</f>
        <v>-1</v>
      </c>
      <c r="P383" s="4"/>
      <c r="Q383" s="4"/>
      <c r="R383" s="4"/>
      <c r="S383" s="4"/>
      <c r="T383" s="4"/>
    </row>
    <row r="384" spans="1:20" x14ac:dyDescent="0.25">
      <c r="A384" t="s">
        <v>438</v>
      </c>
      <c r="B384" s="2">
        <v>40390</v>
      </c>
      <c r="C384" s="4">
        <f>usd!C384</f>
        <v>52.5</v>
      </c>
      <c r="D384" s="4">
        <f>usd!D384</f>
        <v>52</v>
      </c>
      <c r="E384" s="4">
        <f>usd!E384</f>
        <v>48.5</v>
      </c>
      <c r="F384" s="4">
        <f>usd!F384</f>
        <v>55.3</v>
      </c>
      <c r="G384" s="4">
        <f>(usd!G384/usd!G372-1)*100</f>
        <v>2.1945584223906689</v>
      </c>
      <c r="H384" s="4">
        <f>(usd!H384/usd!H372-1)*100</f>
        <v>3.7721893491124314</v>
      </c>
      <c r="I384" s="4">
        <f>(usd!I384/usd!I372-1)*100</f>
        <v>14.740707499480511</v>
      </c>
      <c r="J384" s="4">
        <f>(usd!J384/usd!J372-1)*100</f>
        <v>4.2511267251982066</v>
      </c>
      <c r="K384" s="4">
        <f>(usd!K384/usd!K372-1)*100</f>
        <v>4.3921926592064287</v>
      </c>
      <c r="L384" s="4">
        <f>(usd!L384/usd!L372-1)*100</f>
        <v>-12.230215827338132</v>
      </c>
      <c r="M384" s="4">
        <f>(usd!M384/usd!M372-1)*100</f>
        <v>0.18881995461974554</v>
      </c>
      <c r="N384" s="4">
        <f>(usd!N384/usd!N372-1)*100</f>
        <v>-1.2711979562995968</v>
      </c>
      <c r="O384" s="4">
        <f>usd!O384</f>
        <v>-1</v>
      </c>
      <c r="P384" s="4"/>
      <c r="Q384" s="4"/>
      <c r="R384" s="4"/>
      <c r="S384" s="4"/>
      <c r="T384" s="4"/>
    </row>
    <row r="385" spans="1:20" x14ac:dyDescent="0.25">
      <c r="A385" t="s">
        <v>439</v>
      </c>
      <c r="B385" s="2">
        <v>40421</v>
      </c>
      <c r="C385" s="4">
        <f>usd!C385</f>
        <v>49.9</v>
      </c>
      <c r="D385" s="4">
        <f>usd!D385</f>
        <v>50</v>
      </c>
      <c r="E385" s="4">
        <f>usd!E385</f>
        <v>47.1</v>
      </c>
      <c r="F385" s="4">
        <f>usd!F385</f>
        <v>57.6</v>
      </c>
      <c r="G385" s="4">
        <f>(usd!G385/usd!G373-1)*100</f>
        <v>2.0520458719844425</v>
      </c>
      <c r="H385" s="4">
        <f>(usd!H385/usd!H373-1)*100</f>
        <v>3.9143279172821455</v>
      </c>
      <c r="I385" s="4">
        <f>(usd!I385/usd!I373-1)*100</f>
        <v>15.414434745582284</v>
      </c>
      <c r="J385" s="4">
        <f>(usd!J385/usd!J373-1)*100</f>
        <v>4.4379111824686346</v>
      </c>
      <c r="K385" s="4">
        <f>(usd!K385/usd!K373-1)*100</f>
        <v>3.6160467264440221</v>
      </c>
      <c r="L385" s="4">
        <f>(usd!L385/usd!L373-1)*100</f>
        <v>-6.5693430656934337</v>
      </c>
      <c r="M385" s="4">
        <f>(usd!M385/usd!M373-1)*100</f>
        <v>-0.25294797932058355</v>
      </c>
      <c r="N385" s="4">
        <f>(usd!N385/usd!N373-1)*100</f>
        <v>7.4702299529150862</v>
      </c>
      <c r="O385" s="4">
        <f>usd!O385</f>
        <v>-1</v>
      </c>
      <c r="P385" s="4"/>
      <c r="Q385" s="4"/>
      <c r="R385" s="4"/>
      <c r="S385" s="4"/>
      <c r="T385" s="4"/>
    </row>
    <row r="386" spans="1:20" x14ac:dyDescent="0.25">
      <c r="A386" t="s">
        <v>440</v>
      </c>
      <c r="B386" s="2">
        <v>40451</v>
      </c>
      <c r="C386" s="4">
        <f>usd!C386</f>
        <v>49.7</v>
      </c>
      <c r="D386" s="4">
        <f>usd!D386</f>
        <v>48.9</v>
      </c>
      <c r="E386" s="4">
        <f>usd!E386</f>
        <v>45.9</v>
      </c>
      <c r="F386" s="4">
        <f>usd!F386</f>
        <v>56.7</v>
      </c>
      <c r="G386" s="4">
        <f>(usd!G386/usd!G374-1)*100</f>
        <v>1.9878111733479198</v>
      </c>
      <c r="H386" s="4">
        <f>(usd!H386/usd!H374-1)*100</f>
        <v>3.8207200587803136</v>
      </c>
      <c r="I386" s="4">
        <f>(usd!I386/usd!I374-1)*100</f>
        <v>12.504516866019344</v>
      </c>
      <c r="J386" s="4">
        <f>(usd!J386/usd!J374-1)*100</f>
        <v>4.6052687074543019</v>
      </c>
      <c r="K386" s="4">
        <f>(usd!K386/usd!K374-1)*100</f>
        <v>4.3797412749277731</v>
      </c>
      <c r="L386" s="4">
        <f>(usd!L386/usd!L374-1)*100</f>
        <v>-7.3529411764705843</v>
      </c>
      <c r="M386" s="4">
        <f>(usd!M386/usd!M374-1)*100</f>
        <v>5.3911154671399508</v>
      </c>
      <c r="N386" s="4">
        <f>(usd!N386/usd!N374-1)*100</f>
        <v>7.7321730454784854</v>
      </c>
      <c r="O386" s="4">
        <f>usd!O386</f>
        <v>-1</v>
      </c>
      <c r="P386" s="4"/>
      <c r="Q386" s="4"/>
      <c r="R386" s="4"/>
      <c r="S386" s="4"/>
      <c r="T386" s="4"/>
    </row>
    <row r="387" spans="1:20" x14ac:dyDescent="0.25">
      <c r="A387" t="s">
        <v>441</v>
      </c>
      <c r="B387" s="2">
        <v>40482</v>
      </c>
      <c r="C387" s="4">
        <f>usd!C387</f>
        <v>48.7</v>
      </c>
      <c r="D387" s="4">
        <f>usd!D387</f>
        <v>48.4</v>
      </c>
      <c r="E387" s="4">
        <f>usd!E387</f>
        <v>45.9</v>
      </c>
      <c r="F387" s="4">
        <f>usd!F387</f>
        <v>56.7</v>
      </c>
      <c r="G387" s="4">
        <f>(usd!G387/usd!G375-1)*100</f>
        <v>1.6629285977633135</v>
      </c>
      <c r="H387" s="4">
        <f>(usd!H387/usd!H375-1)*100</f>
        <v>3.9589442815249232</v>
      </c>
      <c r="I387" s="4">
        <f>(usd!I387/usd!I375-1)*100</f>
        <v>11.339450641517846</v>
      </c>
      <c r="J387" s="4">
        <f>(usd!J387/usd!J375-1)*100</f>
        <v>4.149428033685032</v>
      </c>
      <c r="K387" s="4">
        <f>(usd!K387/usd!K375-1)*100</f>
        <v>2.6450251142339232</v>
      </c>
      <c r="L387" s="4">
        <f>(usd!L387/usd!L375-1)*100</f>
        <v>-3.7313432835820892</v>
      </c>
      <c r="M387" s="4">
        <f>(usd!M387/usd!M375-1)*100</f>
        <v>-4.0917968749999982</v>
      </c>
      <c r="N387" s="4">
        <f>(usd!N387/usd!N375-1)*100</f>
        <v>0.63820791753628203</v>
      </c>
      <c r="O387" s="4">
        <f>usd!O387</f>
        <v>-1</v>
      </c>
      <c r="P387" s="4"/>
      <c r="Q387" s="4"/>
      <c r="R387" s="4"/>
      <c r="S387" s="4"/>
      <c r="T387" s="4"/>
    </row>
    <row r="388" spans="1:20" x14ac:dyDescent="0.25">
      <c r="A388" t="s">
        <v>442</v>
      </c>
      <c r="B388" s="2">
        <v>40512</v>
      </c>
      <c r="C388" s="4">
        <f>usd!C388</f>
        <v>48.5</v>
      </c>
      <c r="D388" s="4">
        <f>usd!D388</f>
        <v>49.1</v>
      </c>
      <c r="E388" s="4">
        <f>usd!E388</f>
        <v>42.8</v>
      </c>
      <c r="F388" s="4">
        <f>usd!F388</f>
        <v>56.2</v>
      </c>
      <c r="G388" s="4">
        <f>(usd!G388/usd!G376-1)*100</f>
        <v>1.6086386732371283</v>
      </c>
      <c r="H388" s="4">
        <f>(usd!H388/usd!H376-1)*100</f>
        <v>4.2459736456808228</v>
      </c>
      <c r="I388" s="4">
        <f>(usd!I388/usd!I376-1)*100</f>
        <v>10.771607245185244</v>
      </c>
      <c r="J388" s="4">
        <f>(usd!J388/usd!J376-1)*100</f>
        <v>3.5859905471974374</v>
      </c>
      <c r="K388" s="4">
        <f>(usd!K388/usd!K376-1)*100</f>
        <v>2.1365904807411518</v>
      </c>
      <c r="L388" s="4">
        <f>(usd!L388/usd!L376-1)*100</f>
        <v>-5.8394160583941641</v>
      </c>
      <c r="M388" s="4">
        <f>(usd!M388/usd!M376-1)*100</f>
        <v>1.5470045194593718</v>
      </c>
      <c r="N388" s="4">
        <f>(usd!N388/usd!N376-1)*100</f>
        <v>-0.23729497176659953</v>
      </c>
      <c r="O388" s="4">
        <f>usd!O388</f>
        <v>-1</v>
      </c>
      <c r="P388" s="4"/>
      <c r="Q388" s="4"/>
      <c r="R388" s="4"/>
      <c r="S388" s="4"/>
      <c r="T388" s="4"/>
    </row>
    <row r="389" spans="1:20" x14ac:dyDescent="0.25">
      <c r="A389" t="s">
        <v>443</v>
      </c>
      <c r="B389" s="2">
        <v>40543</v>
      </c>
      <c r="C389" s="4">
        <f>usd!C389</f>
        <v>43.9</v>
      </c>
      <c r="D389" s="4">
        <f>usd!D389</f>
        <v>42.1</v>
      </c>
      <c r="E389" s="4">
        <f>usd!E389</f>
        <v>40.4</v>
      </c>
      <c r="F389" s="4">
        <f>usd!F389</f>
        <v>54</v>
      </c>
      <c r="G389" s="4">
        <f>(usd!G389/usd!G377-1)*100</f>
        <v>1.4880178623315921</v>
      </c>
      <c r="H389" s="4">
        <f>(usd!H389/usd!H377-1)*100</f>
        <v>4.3065693430657026</v>
      </c>
      <c r="I389" s="4">
        <f>(usd!I389/usd!I377-1)*100</f>
        <v>5.2899413206376034</v>
      </c>
      <c r="J389" s="4">
        <f>(usd!J389/usd!J377-1)*100</f>
        <v>1.8573063964833825</v>
      </c>
      <c r="K389" s="4">
        <f>(usd!K389/usd!K377-1)*100</f>
        <v>1.0605834416382631</v>
      </c>
      <c r="L389" s="4">
        <f>(usd!L389/usd!L377-1)*100</f>
        <v>-9.8591549295774623</v>
      </c>
      <c r="M389" s="4">
        <f>(usd!M389/usd!M377-1)*100</f>
        <v>-4.1685363465774667</v>
      </c>
      <c r="N389" s="4">
        <f>(usd!N389/usd!N377-1)*100</f>
        <v>11.22665417883313</v>
      </c>
      <c r="O389" s="4">
        <f>usd!O389</f>
        <v>-1</v>
      </c>
      <c r="P389" s="4"/>
      <c r="Q389" s="4"/>
      <c r="R389" s="4"/>
      <c r="S389" s="4"/>
      <c r="T389" s="4"/>
    </row>
    <row r="390" spans="1:20" x14ac:dyDescent="0.25">
      <c r="A390" t="s">
        <v>444</v>
      </c>
      <c r="B390" s="2">
        <v>40574</v>
      </c>
      <c r="C390" s="4">
        <f>usd!C390</f>
        <v>42.3</v>
      </c>
      <c r="D390" s="4">
        <f>usd!D390</f>
        <v>38.4</v>
      </c>
      <c r="E390" s="4">
        <f>usd!E390</f>
        <v>41.8</v>
      </c>
      <c r="F390" s="4">
        <f>usd!F390</f>
        <v>51.6</v>
      </c>
      <c r="G390" s="4">
        <f>(usd!G390/usd!G378-1)*100</f>
        <v>1.2869443087444976</v>
      </c>
      <c r="H390" s="4">
        <f>(usd!H390/usd!H378-1)*100</f>
        <v>3.9272727272727126</v>
      </c>
      <c r="I390" s="4">
        <f>(usd!I390/usd!I378-1)*100</f>
        <v>5.3182525330532027</v>
      </c>
      <c r="J390" s="4">
        <f>(usd!J390/usd!J378-1)*100</f>
        <v>4.2408729400227774</v>
      </c>
      <c r="K390" s="4">
        <f>(usd!K390/usd!K378-1)*100</f>
        <v>0.28671970926423818</v>
      </c>
      <c r="L390" s="4">
        <f>(usd!L390/usd!L378-1)*100</f>
        <v>-2.2058823529411797</v>
      </c>
      <c r="M390" s="4">
        <f>(usd!M390/usd!M378-1)*100</f>
        <v>-12.090755150786837</v>
      </c>
      <c r="N390" s="4">
        <f>(usd!N390/usd!N378-1)*100</f>
        <v>2.3817173795639857</v>
      </c>
      <c r="O390" s="4">
        <f>usd!O390</f>
        <v>-1</v>
      </c>
      <c r="P390" s="4"/>
      <c r="Q390" s="4"/>
      <c r="R390" s="4"/>
      <c r="S390" s="4"/>
      <c r="T390" s="4"/>
    </row>
    <row r="391" spans="1:20" x14ac:dyDescent="0.25">
      <c r="A391" t="s">
        <v>445</v>
      </c>
      <c r="B391" s="2">
        <v>40602</v>
      </c>
      <c r="C391" s="4">
        <f>usd!C391</f>
        <v>42.1</v>
      </c>
      <c r="D391" s="4">
        <f>usd!D391</f>
        <v>39.9</v>
      </c>
      <c r="E391" s="4">
        <f>usd!E391</f>
        <v>44.2</v>
      </c>
      <c r="F391" s="4">
        <f>usd!F391</f>
        <v>51.3</v>
      </c>
      <c r="G391" s="4">
        <f>(usd!G391/usd!G379-1)*100</f>
        <v>1.2414403147829045</v>
      </c>
      <c r="H391" s="4">
        <f>(usd!H391/usd!H379-1)*100</f>
        <v>4.1304347826086829</v>
      </c>
      <c r="I391" s="4">
        <f>(usd!I391/usd!I379-1)*100</f>
        <v>5.9367944738828227</v>
      </c>
      <c r="J391" s="4">
        <f>(usd!J391/usd!J379-1)*100</f>
        <v>3.2724825786848877</v>
      </c>
      <c r="K391" s="4">
        <f>(usd!K391/usd!K379-1)*100</f>
        <v>-0.63376236919692186</v>
      </c>
      <c r="L391" s="4">
        <f>(usd!L391/usd!L379-1)*100</f>
        <v>-6.8965517241379342</v>
      </c>
      <c r="M391" s="4">
        <f>(usd!M391/usd!M379-1)*100</f>
        <v>-1.8543269439735721</v>
      </c>
      <c r="N391" s="4">
        <f>(usd!N391/usd!N379-1)*100</f>
        <v>8.9369813859609728</v>
      </c>
      <c r="O391" s="4">
        <f>usd!O391</f>
        <v>-1</v>
      </c>
      <c r="P391" s="4"/>
      <c r="Q391" s="4"/>
      <c r="R391" s="4"/>
      <c r="S391" s="4"/>
      <c r="T391" s="4"/>
    </row>
    <row r="392" spans="1:20" x14ac:dyDescent="0.25">
      <c r="A392" t="s">
        <v>446</v>
      </c>
      <c r="B392" s="2">
        <v>40633</v>
      </c>
      <c r="C392" s="4">
        <f>usd!C392</f>
        <v>43.1</v>
      </c>
      <c r="D392" s="4">
        <f>usd!D392</f>
        <v>41.5</v>
      </c>
      <c r="E392" s="4">
        <f>usd!E392</f>
        <v>43.7</v>
      </c>
      <c r="F392" s="4">
        <f>usd!F392</f>
        <v>50.7</v>
      </c>
      <c r="G392" s="4">
        <f>(usd!G392/usd!G380-1)*100</f>
        <v>0.86242268589578064</v>
      </c>
      <c r="H392" s="4">
        <f>(usd!H392/usd!H380-1)*100</f>
        <v>4.1907514450867156</v>
      </c>
      <c r="I392" s="4">
        <f>(usd!I392/usd!I380-1)*100</f>
        <v>1.923165255680237</v>
      </c>
      <c r="J392" s="4">
        <f>(usd!J392/usd!J380-1)*100</f>
        <v>1.6667279885205444</v>
      </c>
      <c r="K392" s="4">
        <f>(usd!K392/usd!K380-1)*100</f>
        <v>-1.3500264711072796</v>
      </c>
      <c r="L392" s="4">
        <f>(usd!L392/usd!L380-1)*100</f>
        <v>-0.74626865671642006</v>
      </c>
      <c r="M392" s="4">
        <f>(usd!M392/usd!M380-1)*100</f>
        <v>-5.1868147870769103</v>
      </c>
      <c r="N392" s="4">
        <f>(usd!N392/usd!N380-1)*100</f>
        <v>8.2568181042427469</v>
      </c>
      <c r="O392" s="4">
        <f>usd!O392</f>
        <v>1</v>
      </c>
      <c r="P392" s="4"/>
      <c r="Q392" s="4"/>
      <c r="R392" s="4"/>
      <c r="S392" s="4"/>
      <c r="T392" s="4"/>
    </row>
    <row r="393" spans="1:20" x14ac:dyDescent="0.25">
      <c r="A393" t="s">
        <v>447</v>
      </c>
      <c r="B393" s="2">
        <v>40663</v>
      </c>
      <c r="C393" s="4">
        <f>usd!C393</f>
        <v>42.7</v>
      </c>
      <c r="D393" s="4">
        <f>usd!D393</f>
        <v>45.5</v>
      </c>
      <c r="E393" s="4">
        <f>usd!E393</f>
        <v>39.700000000000003</v>
      </c>
      <c r="F393" s="4">
        <f>usd!F393</f>
        <v>48.3</v>
      </c>
      <c r="G393" s="4">
        <f>(usd!G393/usd!G381-1)*100</f>
        <v>0.42989392916985558</v>
      </c>
      <c r="H393" s="4">
        <f>(usd!H393/usd!H381-1)*100</f>
        <v>3.9568345323740983</v>
      </c>
      <c r="I393" s="4">
        <f>(usd!I393/usd!I381-1)*100</f>
        <v>-1.5803841187458478</v>
      </c>
      <c r="J393" s="4">
        <f>(usd!J393/usd!J381-1)*100</f>
        <v>3.3442456166260515</v>
      </c>
      <c r="K393" s="4">
        <f>(usd!K393/usd!K381-1)*100</f>
        <v>-2.3613634397439243</v>
      </c>
      <c r="L393" s="4">
        <f>(usd!L393/usd!L381-1)*100</f>
        <v>0.73529411764705621</v>
      </c>
      <c r="M393" s="4">
        <f>(usd!M393/usd!M381-1)*100</f>
        <v>-11.869018770279705</v>
      </c>
      <c r="N393" s="4">
        <f>(usd!N393/usd!N381-1)*100</f>
        <v>0.62027833001987442</v>
      </c>
      <c r="O393" s="4">
        <f>usd!O393</f>
        <v>1</v>
      </c>
      <c r="P393" s="4"/>
      <c r="Q393" s="4"/>
      <c r="R393" s="4"/>
      <c r="S393" s="4"/>
      <c r="T393" s="4"/>
    </row>
    <row r="394" spans="1:20" x14ac:dyDescent="0.25">
      <c r="A394" t="s">
        <v>448</v>
      </c>
      <c r="B394" s="2">
        <v>40694</v>
      </c>
      <c r="C394" s="4">
        <f>usd!C394</f>
        <v>41.3</v>
      </c>
      <c r="D394" s="4">
        <f>usd!D394</f>
        <v>44.9</v>
      </c>
      <c r="E394" s="4">
        <f>usd!E394</f>
        <v>38.200000000000003</v>
      </c>
      <c r="F394" s="4">
        <f>usd!F394</f>
        <v>49</v>
      </c>
      <c r="G394" s="4">
        <f>(usd!G394/usd!G382-1)*100</f>
        <v>0.22933870223056374</v>
      </c>
      <c r="H394" s="4">
        <f>(usd!H394/usd!H382-1)*100</f>
        <v>4.0172166427546729</v>
      </c>
      <c r="I394" s="4">
        <f>(usd!I394/usd!I382-1)*100</f>
        <v>0.21938681698958629</v>
      </c>
      <c r="J394" s="4">
        <f>(usd!J394/usd!J382-1)*100</f>
        <v>2.5446134860019676</v>
      </c>
      <c r="K394" s="4">
        <f>(usd!K394/usd!K382-1)*100</f>
        <v>-3.2798825954182043</v>
      </c>
      <c r="L394" s="4">
        <f>(usd!L394/usd!L382-1)*100</f>
        <v>2.2900763358778553</v>
      </c>
      <c r="M394" s="4">
        <f>(usd!M394/usd!M382-1)*100</f>
        <v>-5.6020939634298212</v>
      </c>
      <c r="N394" s="4">
        <f>(usd!N394/usd!N382-1)*100</f>
        <v>1.6701237153539994</v>
      </c>
      <c r="O394" s="4">
        <f>usd!O394</f>
        <v>1</v>
      </c>
      <c r="P394" s="4"/>
      <c r="Q394" s="4"/>
      <c r="R394" s="4"/>
      <c r="S394" s="4"/>
      <c r="T394" s="4"/>
    </row>
    <row r="395" spans="1:20" x14ac:dyDescent="0.25">
      <c r="A395" t="s">
        <v>449</v>
      </c>
      <c r="B395" s="2">
        <v>40724</v>
      </c>
      <c r="C395" s="4">
        <f>usd!C395</f>
        <v>43.2</v>
      </c>
      <c r="D395" s="4">
        <f>usd!D395</f>
        <v>47.8</v>
      </c>
      <c r="E395" s="4">
        <f>usd!E395</f>
        <v>39.9</v>
      </c>
      <c r="F395" s="4">
        <f>usd!F395</f>
        <v>50.1</v>
      </c>
      <c r="G395" s="4">
        <f>(usd!G395/usd!G383-1)*100</f>
        <v>0.16581613337978141</v>
      </c>
      <c r="H395" s="4">
        <f>(usd!H395/usd!H383-1)*100</f>
        <v>4.0772532188841248</v>
      </c>
      <c r="I395" s="4">
        <f>(usd!I395/usd!I383-1)*100</f>
        <v>-7.417177802560138</v>
      </c>
      <c r="J395" s="4">
        <f>(usd!J395/usd!J383-1)*100</f>
        <v>2.1502650003271562</v>
      </c>
      <c r="K395" s="4">
        <f>(usd!K395/usd!K383-1)*100</f>
        <v>-3.9972483335813158</v>
      </c>
      <c r="L395" s="4">
        <f>(usd!L395/usd!L383-1)*100</f>
        <v>4.6153846153846212</v>
      </c>
      <c r="M395" s="4">
        <f>(usd!M395/usd!M383-1)*100</f>
        <v>-19.948015831542211</v>
      </c>
      <c r="N395" s="4">
        <f>(usd!N395/usd!N383-1)*100</f>
        <v>11.621710504238347</v>
      </c>
      <c r="O395" s="4">
        <f>usd!O395</f>
        <v>1</v>
      </c>
      <c r="P395" s="4"/>
      <c r="Q395" s="4"/>
      <c r="R395" s="4"/>
      <c r="S395" s="4"/>
      <c r="T395" s="4"/>
    </row>
    <row r="396" spans="1:20" x14ac:dyDescent="0.25">
      <c r="A396" t="s">
        <v>450</v>
      </c>
      <c r="B396" s="2">
        <v>40755</v>
      </c>
      <c r="C396" s="4">
        <f>usd!C396</f>
        <v>43.5</v>
      </c>
      <c r="D396" s="4">
        <f>usd!D396</f>
        <v>49.2</v>
      </c>
      <c r="E396" s="4">
        <f>usd!E396</f>
        <v>37.1</v>
      </c>
      <c r="F396" s="4">
        <f>usd!F396</f>
        <v>48.1</v>
      </c>
      <c r="G396" s="4">
        <f>(usd!G396/usd!G384-1)*100</f>
        <v>-5.5198070335948923E-2</v>
      </c>
      <c r="H396" s="4">
        <f>(usd!H396/usd!H384-1)*100</f>
        <v>3.706343549536717</v>
      </c>
      <c r="I396" s="4">
        <f>(usd!I396/usd!I384-1)*100</f>
        <v>-9.7589147664325022</v>
      </c>
      <c r="J396" s="4">
        <f>(usd!J396/usd!J384-1)*100</f>
        <v>2.6836815506078526</v>
      </c>
      <c r="K396" s="4">
        <f>(usd!K396/usd!K384-1)*100</f>
        <v>-4.3963102299899077</v>
      </c>
      <c r="L396" s="4">
        <f>(usd!L396/usd!L384-1)*100</f>
        <v>13.934426229508201</v>
      </c>
      <c r="M396" s="4">
        <f>(usd!M396/usd!M384-1)*100</f>
        <v>-10.173893763263752</v>
      </c>
      <c r="N396" s="4">
        <f>(usd!N396/usd!N384-1)*100</f>
        <v>-5.1750359568655258</v>
      </c>
      <c r="O396" s="4">
        <f>usd!O396</f>
        <v>1</v>
      </c>
      <c r="P396" s="4"/>
      <c r="Q396" s="4"/>
      <c r="R396" s="4"/>
      <c r="S396" s="4"/>
      <c r="T396" s="4"/>
    </row>
    <row r="397" spans="1:20" x14ac:dyDescent="0.25">
      <c r="A397" t="s">
        <v>451</v>
      </c>
      <c r="B397" s="2">
        <v>40786</v>
      </c>
      <c r="C397" s="4">
        <f>usd!C397</f>
        <v>46.3</v>
      </c>
      <c r="D397" s="4">
        <f>usd!D397</f>
        <v>54.3</v>
      </c>
      <c r="E397" s="4">
        <f>usd!E397</f>
        <v>37.6</v>
      </c>
      <c r="F397" s="4">
        <f>usd!F397</f>
        <v>46.9</v>
      </c>
      <c r="G397" s="4">
        <f>(usd!G397/usd!G385-1)*100</f>
        <v>-0.16409930654809335</v>
      </c>
      <c r="H397" s="4">
        <f>(usd!H397/usd!H385-1)*100</f>
        <v>3.766879886282859</v>
      </c>
      <c r="I397" s="4">
        <f>(usd!I397/usd!I385-1)*100</f>
        <v>-11.974581886495073</v>
      </c>
      <c r="J397" s="4">
        <f>(usd!J397/usd!J385-1)*100</f>
        <v>3.1135791151691627</v>
      </c>
      <c r="K397" s="4">
        <f>(usd!K397/usd!K385-1)*100</f>
        <v>-4.2622815863672781</v>
      </c>
      <c r="L397" s="4">
        <f>(usd!L397/usd!L385-1)*100</f>
        <v>2.34375</v>
      </c>
      <c r="M397" s="4">
        <f>(usd!M397/usd!M385-1)*100</f>
        <v>-9.8216932785566087</v>
      </c>
      <c r="N397" s="4">
        <f>(usd!N397/usd!N385-1)*100</f>
        <v>29.619357691225524</v>
      </c>
      <c r="O397" s="4">
        <f>usd!O397</f>
        <v>1</v>
      </c>
      <c r="P397" s="4"/>
      <c r="Q397" s="4"/>
      <c r="R397" s="4"/>
      <c r="S397" s="4"/>
      <c r="T397" s="4"/>
    </row>
    <row r="398" spans="1:20" x14ac:dyDescent="0.25">
      <c r="A398" t="s">
        <v>452</v>
      </c>
      <c r="B398" s="2">
        <v>40816</v>
      </c>
      <c r="C398" s="4">
        <f>usd!C398</f>
        <v>46.2</v>
      </c>
      <c r="D398" s="4">
        <f>usd!D398</f>
        <v>51.3</v>
      </c>
      <c r="E398" s="4">
        <f>usd!E398</f>
        <v>38.9</v>
      </c>
      <c r="F398" s="4">
        <f>usd!F398</f>
        <v>49.5</v>
      </c>
      <c r="G398" s="4">
        <f>(usd!G398/usd!G386-1)*100</f>
        <v>-0.44798331960927973</v>
      </c>
      <c r="H398" s="4">
        <f>(usd!H398/usd!H386-1)*100</f>
        <v>3.6093418259023347</v>
      </c>
      <c r="I398" s="4">
        <f>(usd!I398/usd!I386-1)*100</f>
        <v>-16.557828365057283</v>
      </c>
      <c r="J398" s="4">
        <f>(usd!J398/usd!J386-1)*100</f>
        <v>0.41247172572846935</v>
      </c>
      <c r="K398" s="4">
        <f>(usd!K398/usd!K386-1)*100</f>
        <v>-4.9599708211619964</v>
      </c>
      <c r="L398" s="4">
        <f>(usd!L398/usd!L386-1)*100</f>
        <v>3.1746031746031855</v>
      </c>
      <c r="M398" s="4">
        <f>(usd!M398/usd!M386-1)*100</f>
        <v>-17.722225294197479</v>
      </c>
      <c r="N398" s="4">
        <f>(usd!N398/usd!N386-1)*100</f>
        <v>-9.11493838911327</v>
      </c>
      <c r="O398" s="4">
        <f>usd!O398</f>
        <v>1</v>
      </c>
      <c r="P398" s="4"/>
      <c r="Q398" s="4"/>
      <c r="R398" s="4"/>
      <c r="S398" s="4"/>
      <c r="T398" s="4"/>
    </row>
    <row r="399" spans="1:20" x14ac:dyDescent="0.25">
      <c r="A399" t="s">
        <v>453</v>
      </c>
      <c r="B399" s="2">
        <v>40847</v>
      </c>
      <c r="C399" s="4">
        <f>usd!C399</f>
        <v>40.799999999999997</v>
      </c>
      <c r="D399" s="4">
        <f>usd!D399</f>
        <v>38.9</v>
      </c>
      <c r="E399" s="4">
        <f>usd!E399</f>
        <v>38.299999999999997</v>
      </c>
      <c r="F399" s="4">
        <f>usd!F399</f>
        <v>44.8</v>
      </c>
      <c r="G399" s="4">
        <f>(usd!G399/usd!G387-1)*100</f>
        <v>-0.68224574446383857</v>
      </c>
      <c r="H399" s="4">
        <f>(usd!H399/usd!H387-1)*100</f>
        <v>3.3850493653032387</v>
      </c>
      <c r="I399" s="4">
        <f>(usd!I399/usd!I387-1)*100</f>
        <v>-14.747805377199851</v>
      </c>
      <c r="J399" s="4">
        <f>(usd!J399/usd!J387-1)*100</f>
        <v>2.1278907841038031</v>
      </c>
      <c r="K399" s="4">
        <f>(usd!K399/usd!K387-1)*100</f>
        <v>-5.1029468773755138</v>
      </c>
      <c r="L399" s="4">
        <f>(usd!L399/usd!L387-1)*100</f>
        <v>-0.77519379844961378</v>
      </c>
      <c r="M399" s="4">
        <f>(usd!M399/usd!M387-1)*100</f>
        <v>-7.8328394042840532</v>
      </c>
      <c r="N399" s="4">
        <f>(usd!N399/usd!N387-1)*100</f>
        <v>6.2655872821114622</v>
      </c>
      <c r="O399" s="4">
        <f>usd!O399</f>
        <v>1</v>
      </c>
      <c r="P399" s="4"/>
      <c r="Q399" s="4"/>
      <c r="R399" s="4"/>
      <c r="S399" s="4"/>
      <c r="T399" s="4"/>
    </row>
    <row r="400" spans="1:20" x14ac:dyDescent="0.25">
      <c r="A400" t="s">
        <v>454</v>
      </c>
      <c r="B400" s="2">
        <v>40877</v>
      </c>
      <c r="C400" s="4">
        <f>usd!C400</f>
        <v>44.1</v>
      </c>
      <c r="D400" s="4">
        <f>usd!D400</f>
        <v>49.1</v>
      </c>
      <c r="E400" s="4">
        <f>usd!E400</f>
        <v>38.9</v>
      </c>
      <c r="F400" s="4">
        <f>usd!F400</f>
        <v>48.2</v>
      </c>
      <c r="G400" s="4">
        <f>(usd!G400/usd!G388-1)*100</f>
        <v>-1.0725437842241003</v>
      </c>
      <c r="H400" s="4">
        <f>(usd!H400/usd!H388-1)*100</f>
        <v>3.3707865168539408</v>
      </c>
      <c r="I400" s="4">
        <f>(usd!I400/usd!I388-1)*100</f>
        <v>-14.964027913978894</v>
      </c>
      <c r="J400" s="4">
        <f>(usd!J400/usd!J388-1)*100</f>
        <v>3.0919263689345389</v>
      </c>
      <c r="K400" s="4">
        <f>(usd!K400/usd!K388-1)*100</f>
        <v>-5.6105503340296625</v>
      </c>
      <c r="L400" s="4">
        <f>(usd!L400/usd!L388-1)*100</f>
        <v>3.8759689922480689</v>
      </c>
      <c r="M400" s="4">
        <f>(usd!M400/usd!M388-1)*100</f>
        <v>-13.727806282529254</v>
      </c>
      <c r="N400" s="4">
        <f>(usd!N400/usd!N388-1)*100</f>
        <v>12.940090427001415</v>
      </c>
      <c r="O400" s="4">
        <f>usd!O400</f>
        <v>1</v>
      </c>
      <c r="P400" s="4"/>
      <c r="Q400" s="4"/>
      <c r="R400" s="4"/>
      <c r="S400" s="4"/>
      <c r="T400" s="4"/>
    </row>
    <row r="401" spans="1:20" x14ac:dyDescent="0.25">
      <c r="A401" t="s">
        <v>455</v>
      </c>
      <c r="B401" s="2">
        <v>40908</v>
      </c>
      <c r="C401" s="4">
        <f>usd!C401</f>
        <v>45.3</v>
      </c>
      <c r="D401" s="4">
        <f>usd!D401</f>
        <v>51.4</v>
      </c>
      <c r="E401" s="4">
        <f>usd!E401</f>
        <v>37.6</v>
      </c>
      <c r="F401" s="4">
        <f>usd!F401</f>
        <v>49.7</v>
      </c>
      <c r="G401" s="4">
        <f>(usd!G401/usd!G389-1)*100</f>
        <v>-1.3072240137428026</v>
      </c>
      <c r="H401" s="4">
        <f>(usd!H401/usd!H389-1)*100</f>
        <v>3.2190342897130853</v>
      </c>
      <c r="I401" s="4">
        <f>(usd!I401/usd!I389-1)*100</f>
        <v>-14.809795201463471</v>
      </c>
      <c r="J401" s="4">
        <f>(usd!J401/usd!J389-1)*100</f>
        <v>3.7460703458095601</v>
      </c>
      <c r="K401" s="4">
        <f>(usd!K401/usd!K389-1)*100</f>
        <v>-5.3120010427188831</v>
      </c>
      <c r="L401" s="4">
        <f>(usd!L401/usd!L389-1)*100</f>
        <v>2.34375</v>
      </c>
      <c r="M401" s="4">
        <f>(usd!M401/usd!M389-1)*100</f>
        <v>-11.911970500752911</v>
      </c>
      <c r="N401" s="4">
        <f>(usd!N401/usd!N389-1)*100</f>
        <v>3.6530245805210804E-2</v>
      </c>
      <c r="O401" s="4">
        <f>usd!O401</f>
        <v>-1</v>
      </c>
      <c r="P401" s="4"/>
      <c r="Q401" s="4"/>
      <c r="R401" s="4"/>
      <c r="S401" s="4"/>
      <c r="T401" s="4"/>
    </row>
    <row r="402" spans="1:20" x14ac:dyDescent="0.25">
      <c r="A402" t="s">
        <v>456</v>
      </c>
      <c r="B402" s="2">
        <v>40939</v>
      </c>
      <c r="C402" s="4">
        <f>usd!C402</f>
        <v>47.5</v>
      </c>
      <c r="D402" s="4">
        <f>usd!D402</f>
        <v>55.2</v>
      </c>
      <c r="E402" s="4">
        <f>usd!E402</f>
        <v>39.200000000000003</v>
      </c>
      <c r="F402" s="4">
        <f>usd!F402</f>
        <v>48.8</v>
      </c>
      <c r="G402" s="4">
        <f>(usd!G402/usd!G390-1)*100</f>
        <v>-1.3919242769077744</v>
      </c>
      <c r="H402" s="4">
        <f>(usd!H402/usd!H390-1)*100</f>
        <v>3.2890132960112117</v>
      </c>
      <c r="I402" s="4">
        <f>(usd!I402/usd!I390-1)*100</f>
        <v>-15.075763671391684</v>
      </c>
      <c r="J402" s="4">
        <f>(usd!J402/usd!J390-1)*100</f>
        <v>3.4094170546590918</v>
      </c>
      <c r="K402" s="4">
        <f>(usd!K402/usd!K390-1)*100</f>
        <v>-4.0268896970970243</v>
      </c>
      <c r="L402" s="4">
        <f>(usd!L402/usd!L390-1)*100</f>
        <v>6.7669172932330879</v>
      </c>
      <c r="M402" s="4">
        <f>(usd!M402/usd!M390-1)*100</f>
        <v>-8.1867942540487686</v>
      </c>
      <c r="N402" s="4">
        <f>(usd!N402/usd!N390-1)*100</f>
        <v>10.995225853837676</v>
      </c>
      <c r="O402" s="4">
        <f>usd!O402</f>
        <v>-1</v>
      </c>
      <c r="P402" s="4"/>
      <c r="Q402" s="4"/>
      <c r="R402" s="4"/>
      <c r="S402" s="4"/>
      <c r="T402" s="4"/>
    </row>
    <row r="403" spans="1:20" x14ac:dyDescent="0.25">
      <c r="A403" t="s">
        <v>457</v>
      </c>
      <c r="B403" s="2">
        <v>40968</v>
      </c>
      <c r="C403" s="4">
        <f>usd!C403</f>
        <v>50.7</v>
      </c>
      <c r="D403" s="4">
        <f>usd!D403</f>
        <v>60.7</v>
      </c>
      <c r="E403" s="4">
        <f>usd!E403</f>
        <v>39.700000000000003</v>
      </c>
      <c r="F403" s="4">
        <f>usd!F403</f>
        <v>52.7</v>
      </c>
      <c r="G403" s="4">
        <f>(usd!G403/usd!G391-1)*100</f>
        <v>-1.5455764276998574</v>
      </c>
      <c r="H403" s="4">
        <f>(usd!H403/usd!H391-1)*100</f>
        <v>2.8531663187195466</v>
      </c>
      <c r="I403" s="4">
        <f>(usd!I403/usd!I391-1)*100</f>
        <v>-15.726122376130991</v>
      </c>
      <c r="J403" s="4">
        <f>(usd!J403/usd!J391-1)*100</f>
        <v>3.9958586339088331</v>
      </c>
      <c r="K403" s="4">
        <f>(usd!K403/usd!K391-1)*100</f>
        <v>-3.4127441999753372</v>
      </c>
      <c r="L403" s="4">
        <f>(usd!L403/usd!L391-1)*100</f>
        <v>12.592592592592599</v>
      </c>
      <c r="M403" s="4">
        <f>(usd!M403/usd!M391-1)*100</f>
        <v>-5.0857215613115407</v>
      </c>
      <c r="N403" s="4">
        <f>(usd!N403/usd!N391-1)*100</f>
        <v>8.7712300566134882</v>
      </c>
      <c r="O403" s="4">
        <f>usd!O403</f>
        <v>-1</v>
      </c>
      <c r="P403" s="4"/>
      <c r="Q403" s="4"/>
      <c r="R403" s="4"/>
      <c r="S403" s="4"/>
      <c r="T403" s="4"/>
    </row>
    <row r="404" spans="1:20" x14ac:dyDescent="0.25">
      <c r="A404" t="s">
        <v>458</v>
      </c>
      <c r="B404" s="2">
        <v>40999</v>
      </c>
      <c r="C404" s="4">
        <f>usd!C404</f>
        <v>52.4</v>
      </c>
      <c r="D404" s="4">
        <f>usd!D404</f>
        <v>63.8</v>
      </c>
      <c r="E404" s="4">
        <f>usd!E404</f>
        <v>41.4</v>
      </c>
      <c r="F404" s="4">
        <f>usd!F404</f>
        <v>52.8</v>
      </c>
      <c r="G404" s="4">
        <f>(usd!G404/usd!G392-1)*100</f>
        <v>-1.5413474359843637</v>
      </c>
      <c r="H404" s="4">
        <f>(usd!H404/usd!H392-1)*100</f>
        <v>2.7739251040221902</v>
      </c>
      <c r="I404" s="4">
        <f>(usd!I404/usd!I392-1)*100</f>
        <v>-13.092524129871618</v>
      </c>
      <c r="J404" s="4">
        <f>(usd!J404/usd!J392-1)*100</f>
        <v>4.3512352827639544</v>
      </c>
      <c r="K404" s="4">
        <f>(usd!K404/usd!K392-1)*100</f>
        <v>-2.3693971547799175</v>
      </c>
      <c r="L404" s="4">
        <f>(usd!L404/usd!L392-1)*100</f>
        <v>3.007518796992481</v>
      </c>
      <c r="M404" s="4">
        <f>(usd!M404/usd!M392-1)*100</f>
        <v>-7.7354733602848054</v>
      </c>
      <c r="N404" s="4">
        <f>(usd!N404/usd!N392-1)*100</f>
        <v>7.5936435868331431</v>
      </c>
      <c r="O404" s="4">
        <f>usd!O404</f>
        <v>-1</v>
      </c>
      <c r="P404" s="4"/>
      <c r="Q404" s="4"/>
      <c r="R404" s="4"/>
      <c r="S404" s="4"/>
      <c r="T404" s="4"/>
    </row>
    <row r="405" spans="1:20" x14ac:dyDescent="0.25">
      <c r="A405" t="s">
        <v>459</v>
      </c>
      <c r="B405" s="2">
        <v>41029</v>
      </c>
      <c r="C405" s="4">
        <f>usd!C405</f>
        <v>52.4</v>
      </c>
      <c r="D405" s="4">
        <f>usd!D405</f>
        <v>59.9</v>
      </c>
      <c r="E405" s="4">
        <f>usd!E405</f>
        <v>43</v>
      </c>
      <c r="F405" s="4">
        <f>usd!F405</f>
        <v>53.5</v>
      </c>
      <c r="G405" s="4">
        <f>(usd!G405/usd!G393-1)*100</f>
        <v>-1.3928733202476229</v>
      </c>
      <c r="H405" s="4">
        <f>(usd!H405/usd!H393-1)*100</f>
        <v>2.6989619377162599</v>
      </c>
      <c r="I405" s="4">
        <f>(usd!I405/usd!I393-1)*100</f>
        <v>-7.7181630154239063</v>
      </c>
      <c r="J405" s="4">
        <f>(usd!J405/usd!J393-1)*100</f>
        <v>3.477377200155618</v>
      </c>
      <c r="K405" s="4">
        <f>(usd!K405/usd!K393-1)*100</f>
        <v>-1.6354260347951621</v>
      </c>
      <c r="L405" s="4">
        <f>(usd!L405/usd!L393-1)*100</f>
        <v>-2.9197080291970767</v>
      </c>
      <c r="M405" s="4">
        <f>(usd!M405/usd!M393-1)*100</f>
        <v>-0.12233627328758212</v>
      </c>
      <c r="N405" s="4">
        <f>(usd!N405/usd!N393-1)*100</f>
        <v>8.9965489080323415</v>
      </c>
      <c r="O405" s="4">
        <f>usd!O405</f>
        <v>-1</v>
      </c>
      <c r="P405" s="4"/>
      <c r="Q405" s="4"/>
      <c r="R405" s="4"/>
      <c r="S405" s="4"/>
      <c r="T405" s="4"/>
    </row>
    <row r="406" spans="1:20" x14ac:dyDescent="0.25">
      <c r="A406" t="s">
        <v>460</v>
      </c>
      <c r="B406" s="2">
        <v>41060</v>
      </c>
      <c r="C406" s="4">
        <f>usd!C406</f>
        <v>53.1</v>
      </c>
      <c r="D406" s="4">
        <f>usd!D406</f>
        <v>61.8</v>
      </c>
      <c r="E406" s="4">
        <f>usd!E406</f>
        <v>43.8</v>
      </c>
      <c r="F406" s="4">
        <f>usd!F406</f>
        <v>54.8</v>
      </c>
      <c r="G406" s="4">
        <f>(usd!G406/usd!G394-1)*100</f>
        <v>-1.370618175227678</v>
      </c>
      <c r="H406" s="4">
        <f>(usd!H406/usd!H394-1)*100</f>
        <v>2.6206896551724146</v>
      </c>
      <c r="I406" s="4">
        <f>(usd!I406/usd!I394-1)*100</f>
        <v>-8.7645735163827112</v>
      </c>
      <c r="J406" s="4">
        <f>(usd!J406/usd!J394-1)*100</f>
        <v>3.7809835020323534</v>
      </c>
      <c r="K406" s="4">
        <f>(usd!K406/usd!K394-1)*100</f>
        <v>-0.48766337727249587</v>
      </c>
      <c r="L406" s="4">
        <f>(usd!L406/usd!L394-1)*100</f>
        <v>9.7014925373134275</v>
      </c>
      <c r="M406" s="4">
        <f>(usd!M406/usd!M394-1)*100</f>
        <v>-3.1600808262236213</v>
      </c>
      <c r="N406" s="4">
        <f>(usd!N406/usd!N394-1)*100</f>
        <v>13.895509675885886</v>
      </c>
      <c r="O406" s="4">
        <f>usd!O406</f>
        <v>-1</v>
      </c>
      <c r="P406" s="4"/>
      <c r="Q406" s="4"/>
      <c r="R406" s="4"/>
      <c r="S406" s="4"/>
      <c r="T406" s="4"/>
    </row>
    <row r="407" spans="1:20" x14ac:dyDescent="0.25">
      <c r="A407" t="s">
        <v>461</v>
      </c>
      <c r="B407" s="2">
        <v>41090</v>
      </c>
      <c r="C407" s="4">
        <f>usd!C407</f>
        <v>53.6</v>
      </c>
      <c r="D407" s="4">
        <f>usd!D407</f>
        <v>61.2</v>
      </c>
      <c r="E407" s="4">
        <f>usd!E407</f>
        <v>43.2</v>
      </c>
      <c r="F407" s="4">
        <f>usd!F407</f>
        <v>52.5</v>
      </c>
      <c r="G407" s="4">
        <f>(usd!G407/usd!G395-1)*100</f>
        <v>-1.2313576682061789</v>
      </c>
      <c r="H407" s="4">
        <f>(usd!H407/usd!H395-1)*100</f>
        <v>2.6804123711340111</v>
      </c>
      <c r="I407" s="4">
        <f>(usd!I407/usd!I395-1)*100</f>
        <v>-3.8129872000287945</v>
      </c>
      <c r="J407" s="4">
        <f>(usd!J407/usd!J395-1)*100</f>
        <v>4.2828661334102014</v>
      </c>
      <c r="K407" s="4">
        <f>(usd!K407/usd!K395-1)*100</f>
        <v>1.1367235496413608</v>
      </c>
      <c r="L407" s="4">
        <f>(usd!L407/usd!L395-1)*100</f>
        <v>5.1470588235294157</v>
      </c>
      <c r="M407" s="4">
        <f>(usd!M407/usd!M395-1)*100</f>
        <v>-5.8171745152354575</v>
      </c>
      <c r="N407" s="4">
        <f>(usd!N407/usd!N395-1)*100</f>
        <v>9.921052473349512E-2</v>
      </c>
      <c r="O407" s="4">
        <f>usd!O407</f>
        <v>-1</v>
      </c>
      <c r="P407" s="4"/>
      <c r="Q407" s="4"/>
      <c r="R407" s="4"/>
      <c r="S407" s="4"/>
      <c r="T407" s="4"/>
    </row>
    <row r="408" spans="1:20" x14ac:dyDescent="0.25">
      <c r="A408" t="s">
        <v>462</v>
      </c>
      <c r="B408" s="2">
        <v>41121</v>
      </c>
      <c r="C408" s="4">
        <f>usd!C408</f>
        <v>50.2</v>
      </c>
      <c r="D408" s="4">
        <f>usd!D408</f>
        <v>51.9</v>
      </c>
      <c r="E408" s="4">
        <f>usd!E408</f>
        <v>42.7</v>
      </c>
      <c r="F408" s="4">
        <f>usd!F408</f>
        <v>50.4</v>
      </c>
      <c r="G408" s="4">
        <f>(usd!G408/usd!G396-1)*100</f>
        <v>-1.2097323306450414</v>
      </c>
      <c r="H408" s="4">
        <f>(usd!H408/usd!H396-1)*100</f>
        <v>2.9553264604810892</v>
      </c>
      <c r="I408" s="4">
        <f>(usd!I408/usd!I396-1)*100</f>
        <v>-0.2858419690211389</v>
      </c>
      <c r="J408" s="4">
        <f>(usd!J408/usd!J396-1)*100</f>
        <v>3.678996247058075</v>
      </c>
      <c r="K408" s="4">
        <f>(usd!K408/usd!K396-1)*100</f>
        <v>1.4392177231769887</v>
      </c>
      <c r="L408" s="4">
        <f>(usd!L408/usd!L396-1)*100</f>
        <v>-0.7194244604316502</v>
      </c>
      <c r="M408" s="4">
        <f>(usd!M408/usd!M396-1)*100</f>
        <v>2.7910010931273987</v>
      </c>
      <c r="N408" s="4">
        <f>(usd!N408/usd!N396-1)*100</f>
        <v>21.97281429390463</v>
      </c>
      <c r="O408" s="4">
        <f>usd!O408</f>
        <v>-1</v>
      </c>
      <c r="P408" s="4"/>
      <c r="Q408" s="4"/>
      <c r="R408" s="4"/>
      <c r="S408" s="4"/>
      <c r="T408" s="4"/>
    </row>
    <row r="409" spans="1:20" x14ac:dyDescent="0.25">
      <c r="A409" t="s">
        <v>463</v>
      </c>
      <c r="B409" s="2">
        <v>41152</v>
      </c>
      <c r="C409" s="4">
        <f>usd!C409</f>
        <v>50.3</v>
      </c>
      <c r="D409" s="4">
        <f>usd!D409</f>
        <v>50.6</v>
      </c>
      <c r="E409" s="4">
        <f>usd!E409</f>
        <v>45.4</v>
      </c>
      <c r="F409" s="4">
        <f>usd!F409</f>
        <v>50.9</v>
      </c>
      <c r="G409" s="4">
        <f>(usd!G409/usd!G397-1)*100</f>
        <v>-1.102863202545068</v>
      </c>
      <c r="H409" s="4">
        <f>(usd!H409/usd!H397-1)*100</f>
        <v>2.876712328767117</v>
      </c>
      <c r="I409" s="4">
        <f>(usd!I409/usd!I397-1)*100</f>
        <v>-0.79633317909616474</v>
      </c>
      <c r="J409" s="4">
        <f>(usd!J409/usd!J397-1)*100</f>
        <v>2.373637440059162</v>
      </c>
      <c r="K409" s="4">
        <f>(usd!K409/usd!K397-1)*100</f>
        <v>1.6633063375580459</v>
      </c>
      <c r="L409" s="4">
        <f>(usd!L409/usd!L397-1)*100</f>
        <v>3.8167938931297662</v>
      </c>
      <c r="M409" s="4">
        <f>(usd!M409/usd!M397-1)*100</f>
        <v>4.1600131504790472</v>
      </c>
      <c r="N409" s="4">
        <f>(usd!N409/usd!N397-1)*100</f>
        <v>-9.3044529893326668</v>
      </c>
      <c r="O409" s="4">
        <f>usd!O409</f>
        <v>-1</v>
      </c>
      <c r="P409" s="4"/>
      <c r="Q409" s="4"/>
      <c r="R409" s="4"/>
      <c r="S409" s="4"/>
      <c r="T409" s="4"/>
    </row>
    <row r="410" spans="1:20" x14ac:dyDescent="0.25">
      <c r="A410" t="s">
        <v>464</v>
      </c>
      <c r="B410" s="2">
        <v>41182</v>
      </c>
      <c r="C410" s="4">
        <f>usd!C410</f>
        <v>50.5</v>
      </c>
      <c r="D410" s="4">
        <f>usd!D410</f>
        <v>52.9</v>
      </c>
      <c r="E410" s="4">
        <f>usd!E410</f>
        <v>43.8</v>
      </c>
      <c r="F410" s="4">
        <f>usd!F410</f>
        <v>52.3</v>
      </c>
      <c r="G410" s="4">
        <f>(usd!G410/usd!G398-1)*100</f>
        <v>-0.96677745905993095</v>
      </c>
      <c r="H410" s="4">
        <f>(usd!H410/usd!H398-1)*100</f>
        <v>2.9371584699453557</v>
      </c>
      <c r="I410" s="4">
        <f>(usd!I410/usd!I398-1)*100</f>
        <v>4.0148859782315638</v>
      </c>
      <c r="J410" s="4">
        <f>(usd!J410/usd!J398-1)*100</f>
        <v>4.5293928686154894</v>
      </c>
      <c r="K410" s="4">
        <f>(usd!K410/usd!K398-1)*100</f>
        <v>2.1247026631166177</v>
      </c>
      <c r="L410" s="4">
        <f>(usd!L410/usd!L398-1)*100</f>
        <v>15.384615384615374</v>
      </c>
      <c r="M410" s="4">
        <f>(usd!M410/usd!M398-1)*100</f>
        <v>2.4010850705051379</v>
      </c>
      <c r="N410" s="4">
        <f>(usd!N410/usd!N398-1)*100</f>
        <v>20.08717865255203</v>
      </c>
      <c r="O410" s="4">
        <f>usd!O410</f>
        <v>-1</v>
      </c>
      <c r="P410" s="4"/>
      <c r="Q410" s="4"/>
      <c r="R410" s="4"/>
      <c r="S410" s="4"/>
      <c r="T410" s="4"/>
    </row>
    <row r="411" spans="1:20" x14ac:dyDescent="0.25">
      <c r="A411" t="s">
        <v>465</v>
      </c>
      <c r="B411" s="2">
        <v>41213</v>
      </c>
      <c r="C411" s="4">
        <f>usd!C411</f>
        <v>49</v>
      </c>
      <c r="D411" s="4">
        <f>usd!D411</f>
        <v>52.1</v>
      </c>
      <c r="E411" s="4">
        <f>usd!E411</f>
        <v>42</v>
      </c>
      <c r="F411" s="4">
        <f>usd!F411</f>
        <v>51.4</v>
      </c>
      <c r="G411" s="4">
        <f>(usd!G411/usd!G399-1)*100</f>
        <v>-0.62759596512849125</v>
      </c>
      <c r="H411" s="4">
        <f>(usd!H411/usd!H399-1)*100</f>
        <v>3.1377899045020419</v>
      </c>
      <c r="I411" s="4">
        <f>(usd!I411/usd!I399-1)*100</f>
        <v>1.8925368943794263</v>
      </c>
      <c r="J411" s="4">
        <f>(usd!J411/usd!J399-1)*100</f>
        <v>3.1574508668014367</v>
      </c>
      <c r="K411" s="4">
        <f>(usd!K411/usd!K399-1)*100</f>
        <v>2.312859654868249</v>
      </c>
      <c r="L411" s="4">
        <f>(usd!L411/usd!L399-1)*100</f>
        <v>7.03125</v>
      </c>
      <c r="M411" s="4">
        <f>(usd!M411/usd!M399-1)*100</f>
        <v>-2.1007890314740374</v>
      </c>
      <c r="N411" s="4">
        <f>(usd!N411/usd!N399-1)*100</f>
        <v>7.6073996912611852</v>
      </c>
      <c r="O411" s="4">
        <f>usd!O411</f>
        <v>-1</v>
      </c>
      <c r="P411" s="4"/>
      <c r="Q411" s="4"/>
      <c r="R411" s="4"/>
      <c r="S411" s="4"/>
      <c r="T411" s="4"/>
    </row>
    <row r="412" spans="1:20" x14ac:dyDescent="0.25">
      <c r="A412" t="s">
        <v>466</v>
      </c>
      <c r="B412" s="2">
        <v>41243</v>
      </c>
      <c r="C412" s="4">
        <f>usd!C412</f>
        <v>48.5</v>
      </c>
      <c r="D412" s="4">
        <f>usd!D412</f>
        <v>49.9</v>
      </c>
      <c r="E412" s="4">
        <f>usd!E412</f>
        <v>43.1</v>
      </c>
      <c r="F412" s="4">
        <f>usd!F412</f>
        <v>52.9</v>
      </c>
      <c r="G412" s="4">
        <f>(usd!G412/usd!G400-1)*100</f>
        <v>-0.39722476364745241</v>
      </c>
      <c r="H412" s="4">
        <f>(usd!H412/usd!H400-1)*100</f>
        <v>2.9211956521739024</v>
      </c>
      <c r="I412" s="4">
        <f>(usd!I412/usd!I400-1)*100</f>
        <v>3.7103912821145668</v>
      </c>
      <c r="J412" s="4">
        <f>(usd!J412/usd!J400-1)*100</f>
        <v>2.6337422906544949</v>
      </c>
      <c r="K412" s="4">
        <f>(usd!K412/usd!K400-1)*100</f>
        <v>3.3955475601529228</v>
      </c>
      <c r="L412" s="4">
        <f>(usd!L412/usd!L400-1)*100</f>
        <v>8.9552238805970177</v>
      </c>
      <c r="M412" s="4">
        <f>(usd!M412/usd!M400-1)*100</f>
        <v>3.9155521869880916</v>
      </c>
      <c r="N412" s="4">
        <f>(usd!N412/usd!N400-1)*100</f>
        <v>6.3772664085292696</v>
      </c>
      <c r="O412" s="4">
        <f>usd!O412</f>
        <v>-1</v>
      </c>
      <c r="P412" s="4"/>
      <c r="Q412" s="4"/>
      <c r="R412" s="4"/>
      <c r="S412" s="4"/>
      <c r="T412" s="4"/>
    </row>
    <row r="413" spans="1:20" x14ac:dyDescent="0.25">
      <c r="A413" t="s">
        <v>467</v>
      </c>
      <c r="B413" s="2">
        <v>41274</v>
      </c>
      <c r="C413" s="4">
        <f>usd!C413</f>
        <v>51.6</v>
      </c>
      <c r="D413" s="4">
        <f>usd!D413</f>
        <v>58.7</v>
      </c>
      <c r="E413" s="4">
        <f>usd!E413</f>
        <v>45.2</v>
      </c>
      <c r="F413" s="4">
        <f>usd!F413</f>
        <v>52.3</v>
      </c>
      <c r="G413" s="4">
        <f>(usd!G413/usd!G401-1)*100</f>
        <v>-0.38781882448144511</v>
      </c>
      <c r="H413" s="4">
        <f>(usd!H413/usd!H401-1)*100</f>
        <v>3.1186440677966054</v>
      </c>
      <c r="I413" s="4">
        <f>(usd!I413/usd!I401-1)*100</f>
        <v>1.2846739803134444</v>
      </c>
      <c r="J413" s="4">
        <f>(usd!J413/usd!J401-1)*100</f>
        <v>1.8867488087344064</v>
      </c>
      <c r="K413" s="4">
        <f>(usd!K413/usd!K401-1)*100</f>
        <v>2.8826609036390671</v>
      </c>
      <c r="L413" s="4">
        <f>(usd!L413/usd!L401-1)*100</f>
        <v>13.740458015267176</v>
      </c>
      <c r="M413" s="4">
        <f>(usd!M413/usd!M401-1)*100</f>
        <v>-1.191180912111145</v>
      </c>
      <c r="N413" s="4">
        <f>(usd!N413/usd!N401-1)*100</f>
        <v>8.9082682940415658</v>
      </c>
      <c r="O413" s="4">
        <f>usd!O413</f>
        <v>-1</v>
      </c>
      <c r="P413" s="4"/>
      <c r="Q413" s="4"/>
      <c r="R413" s="4"/>
      <c r="S413" s="4"/>
      <c r="T413" s="4"/>
    </row>
    <row r="414" spans="1:20" x14ac:dyDescent="0.25">
      <c r="A414" t="s">
        <v>468</v>
      </c>
      <c r="B414" s="2">
        <v>41305</v>
      </c>
      <c r="C414" s="4">
        <f>usd!C414</f>
        <v>51.3</v>
      </c>
      <c r="D414" s="4">
        <f>usd!D414</f>
        <v>58.2</v>
      </c>
      <c r="E414" s="4">
        <f>usd!E414</f>
        <v>44.2</v>
      </c>
      <c r="F414" s="4">
        <f>usd!F414</f>
        <v>53.3</v>
      </c>
      <c r="G414" s="4">
        <f>(usd!G414/usd!G402-1)*100</f>
        <v>-0.20787637469716902</v>
      </c>
      <c r="H414" s="4">
        <f>(usd!H414/usd!H402-1)*100</f>
        <v>3.1165311653116534</v>
      </c>
      <c r="I414" s="4">
        <f>(usd!I414/usd!I402-1)*100</f>
        <v>3.8061102272117786</v>
      </c>
      <c r="J414" s="4">
        <f>(usd!J414/usd!J402-1)*100</f>
        <v>1.8668784235420288</v>
      </c>
      <c r="K414" s="4">
        <f>(usd!K414/usd!K402-1)*100</f>
        <v>2.9403113713472928</v>
      </c>
      <c r="L414" s="4">
        <f>(usd!L414/usd!L402-1)*100</f>
        <v>8.4507042253521227</v>
      </c>
      <c r="M414" s="4">
        <f>(usd!M414/usd!M402-1)*100</f>
        <v>3.8846778559826767</v>
      </c>
      <c r="N414" s="4">
        <f>(usd!N414/usd!N402-1)*100</f>
        <v>4.3926560469705001</v>
      </c>
      <c r="O414" s="4">
        <f>usd!O414</f>
        <v>-1</v>
      </c>
      <c r="P414" s="4"/>
      <c r="Q414" s="4"/>
      <c r="R414" s="4"/>
      <c r="S414" s="4"/>
      <c r="T414" s="4"/>
    </row>
    <row r="415" spans="1:20" x14ac:dyDescent="0.25">
      <c r="A415" t="s">
        <v>469</v>
      </c>
      <c r="B415" s="2">
        <v>41333</v>
      </c>
      <c r="C415" s="4">
        <f>usd!C415</f>
        <v>48.8</v>
      </c>
      <c r="D415" s="4">
        <f>usd!D415</f>
        <v>51.9</v>
      </c>
      <c r="E415" s="4">
        <f>usd!E415</f>
        <v>43</v>
      </c>
      <c r="F415" s="4">
        <f>usd!F415</f>
        <v>52.6</v>
      </c>
      <c r="G415" s="4">
        <f>(usd!G415/usd!G403-1)*100</f>
        <v>-0.22338846642288024</v>
      </c>
      <c r="H415" s="4">
        <f>(usd!H415/usd!H403-1)*100</f>
        <v>3.4506089309878307</v>
      </c>
      <c r="I415" s="4">
        <f>(usd!I415/usd!I403-1)*100</f>
        <v>5.6153418166807301</v>
      </c>
      <c r="J415" s="4">
        <f>(usd!J415/usd!J403-1)*100</f>
        <v>0.32711268282370476</v>
      </c>
      <c r="K415" s="4">
        <f>(usd!K415/usd!K403-1)*100</f>
        <v>3.2147274229859413</v>
      </c>
      <c r="L415" s="4">
        <f>(usd!L415/usd!L403-1)*100</f>
        <v>-10.526315789473683</v>
      </c>
      <c r="M415" s="4">
        <f>(usd!M415/usd!M403-1)*100</f>
        <v>1.0300018663680577</v>
      </c>
      <c r="N415" s="4">
        <f>(usd!N415/usd!N403-1)*100</f>
        <v>5.9110212096478376</v>
      </c>
      <c r="O415" s="4">
        <f>usd!O415</f>
        <v>-1</v>
      </c>
      <c r="P415" s="4"/>
      <c r="Q415" s="4"/>
      <c r="R415" s="4"/>
      <c r="S415" s="4"/>
      <c r="T415" s="4"/>
    </row>
    <row r="416" spans="1:20" x14ac:dyDescent="0.25">
      <c r="A416" t="s">
        <v>470</v>
      </c>
      <c r="B416" s="2">
        <v>41364</v>
      </c>
      <c r="C416" s="4">
        <f>usd!C416</f>
        <v>46.3</v>
      </c>
      <c r="D416" s="4">
        <f>usd!D416</f>
        <v>47.2</v>
      </c>
      <c r="E416" s="4">
        <f>usd!E416</f>
        <v>42.3</v>
      </c>
      <c r="F416" s="4">
        <f>usd!F416</f>
        <v>49.1</v>
      </c>
      <c r="G416" s="4">
        <f>(usd!G416/usd!G404-1)*100</f>
        <v>-0.36956272236887688</v>
      </c>
      <c r="H416" s="4">
        <f>(usd!H416/usd!H404-1)*100</f>
        <v>3.1713900134952677</v>
      </c>
      <c r="I416" s="4">
        <f>(usd!I416/usd!I404-1)*100</f>
        <v>5.6372229086611103</v>
      </c>
      <c r="J416" s="4">
        <f>(usd!J416/usd!J404-1)*100</f>
        <v>1.9914530902589211</v>
      </c>
      <c r="K416" s="4">
        <f>(usd!K416/usd!K404-1)*100</f>
        <v>2.2004632792388401</v>
      </c>
      <c r="L416" s="4">
        <f>(usd!L416/usd!L404-1)*100</f>
        <v>5.1094890510948954</v>
      </c>
      <c r="M416" s="4">
        <f>(usd!M416/usd!M404-1)*100</f>
        <v>2.9203155748182219</v>
      </c>
      <c r="N416" s="4">
        <f>(usd!N416/usd!N404-1)*100</f>
        <v>2.9662059992263679</v>
      </c>
      <c r="O416" s="4">
        <f>usd!O416</f>
        <v>-1</v>
      </c>
      <c r="P416" s="4"/>
      <c r="Q416" s="4"/>
      <c r="R416" s="4"/>
      <c r="S416" s="4"/>
      <c r="T416" s="4"/>
    </row>
    <row r="417" spans="1:20" x14ac:dyDescent="0.25">
      <c r="A417" t="s">
        <v>471</v>
      </c>
      <c r="B417" s="2">
        <v>41394</v>
      </c>
      <c r="C417" s="4">
        <f>usd!C417</f>
        <v>46.1</v>
      </c>
      <c r="D417" s="4">
        <f>usd!D417</f>
        <v>47.2</v>
      </c>
      <c r="E417" s="4">
        <f>usd!E417</f>
        <v>43.1</v>
      </c>
      <c r="F417" s="4">
        <f>usd!F417</f>
        <v>50.1</v>
      </c>
      <c r="G417" s="4">
        <f>(usd!G417/usd!G405-1)*100</f>
        <v>-0.34299276499636377</v>
      </c>
      <c r="H417" s="4">
        <f>(usd!H417/usd!H405-1)*100</f>
        <v>2.8975741239892105</v>
      </c>
      <c r="I417" s="4">
        <f>(usd!I417/usd!I405-1)*100</f>
        <v>1.0611187124402788</v>
      </c>
      <c r="J417" s="4">
        <f>(usd!J417/usd!J405-1)*100</f>
        <v>1.8766735462685258</v>
      </c>
      <c r="K417" s="4">
        <f>(usd!K417/usd!K405-1)*100</f>
        <v>0.94976118038367918</v>
      </c>
      <c r="L417" s="4">
        <f>(usd!L417/usd!L405-1)*100</f>
        <v>3.007518796992481</v>
      </c>
      <c r="M417" s="4">
        <f>(usd!M417/usd!M405-1)*100</f>
        <v>-1.0947925901731104</v>
      </c>
      <c r="N417" s="4">
        <f>(usd!N417/usd!N405-1)*100</f>
        <v>9.4860298738338003</v>
      </c>
      <c r="O417" s="4">
        <f>usd!O417</f>
        <v>-1</v>
      </c>
      <c r="P417" s="4"/>
      <c r="Q417" s="4"/>
      <c r="R417" s="4"/>
      <c r="S417" s="4"/>
      <c r="T417" s="4"/>
    </row>
    <row r="418" spans="1:20" x14ac:dyDescent="0.25">
      <c r="A418" t="s">
        <v>472</v>
      </c>
      <c r="B418" s="2">
        <v>41425</v>
      </c>
      <c r="C418" s="4">
        <f>usd!C418</f>
        <v>49</v>
      </c>
      <c r="D418" s="4">
        <f>usd!D418</f>
        <v>53.4</v>
      </c>
      <c r="E418" s="4">
        <f>usd!E418</f>
        <v>45.7</v>
      </c>
      <c r="F418" s="4">
        <f>usd!F418</f>
        <v>52.8</v>
      </c>
      <c r="G418" s="4">
        <f>(usd!G418/usd!G406-1)*100</f>
        <v>-0.3453107413844636</v>
      </c>
      <c r="H418" s="4">
        <f>(usd!H418/usd!H406-1)*100</f>
        <v>3.0241935483870996</v>
      </c>
      <c r="I418" s="4">
        <f>(usd!I418/usd!I406-1)*100</f>
        <v>0.22670163727049886</v>
      </c>
      <c r="J418" s="4">
        <f>(usd!J418/usd!J406-1)*100</f>
        <v>3.393260325310643</v>
      </c>
      <c r="K418" s="4">
        <f>(usd!K418/usd!K406-1)*100</f>
        <v>0.56438520803996362</v>
      </c>
      <c r="L418" s="4">
        <f>(usd!L418/usd!L406-1)*100</f>
        <v>-0.68027210884353817</v>
      </c>
      <c r="M418" s="4">
        <f>(usd!M418/usd!M406-1)*100</f>
        <v>-0.90708862226859255</v>
      </c>
      <c r="N418" s="4">
        <f>(usd!N418/usd!N406-1)*100</f>
        <v>8.0826642706008478</v>
      </c>
      <c r="O418" s="4">
        <f>usd!O418</f>
        <v>-1</v>
      </c>
      <c r="P418" s="4"/>
      <c r="Q418" s="4"/>
      <c r="R418" s="4"/>
      <c r="S418" s="4"/>
      <c r="T418" s="4"/>
    </row>
    <row r="419" spans="1:20" x14ac:dyDescent="0.25">
      <c r="A419" t="s">
        <v>473</v>
      </c>
      <c r="B419" s="2">
        <v>41455</v>
      </c>
      <c r="C419" s="4">
        <f>usd!C419</f>
        <v>49</v>
      </c>
      <c r="D419" s="4">
        <f>usd!D419</f>
        <v>53.6</v>
      </c>
      <c r="E419" s="4">
        <f>usd!E419</f>
        <v>42</v>
      </c>
      <c r="F419" s="4">
        <f>usd!F419</f>
        <v>54.3</v>
      </c>
      <c r="G419" s="4">
        <f>(usd!G419/usd!G407-1)*100</f>
        <v>-0.381130227147497</v>
      </c>
      <c r="H419" s="4">
        <f>(usd!H419/usd!H407-1)*100</f>
        <v>2.8112449799196693</v>
      </c>
      <c r="I419" s="4">
        <f>(usd!I419/usd!I407-1)*100</f>
        <v>3.0802135033919154</v>
      </c>
      <c r="J419" s="4">
        <f>(usd!J419/usd!J407-1)*100</f>
        <v>4.3799235269728731</v>
      </c>
      <c r="K419" s="4">
        <f>(usd!K419/usd!K407-1)*100</f>
        <v>-0.35192068291933776</v>
      </c>
      <c r="L419" s="4">
        <f>(usd!L419/usd!L407-1)*100</f>
        <v>9.0909090909090828</v>
      </c>
      <c r="M419" s="4">
        <f>(usd!M419/usd!M407-1)*100</f>
        <v>4.9300867888138811</v>
      </c>
      <c r="N419" s="4">
        <f>(usd!N419/usd!N407-1)*100</f>
        <v>7.8779178029529495</v>
      </c>
      <c r="O419" s="4">
        <f>usd!O419</f>
        <v>-1</v>
      </c>
      <c r="P419" s="4"/>
      <c r="Q419" s="4"/>
      <c r="R419" s="4"/>
      <c r="S419" s="4"/>
      <c r="T419" s="4"/>
    </row>
    <row r="420" spans="1:20" x14ac:dyDescent="0.25">
      <c r="A420" t="s">
        <v>474</v>
      </c>
      <c r="B420" s="2">
        <v>41486</v>
      </c>
      <c r="C420" s="4">
        <f>usd!C420</f>
        <v>51</v>
      </c>
      <c r="D420" s="4">
        <f>usd!D420</f>
        <v>56.8</v>
      </c>
      <c r="E420" s="4">
        <f>usd!E420</f>
        <v>46.3</v>
      </c>
      <c r="F420" s="4">
        <f>usd!F420</f>
        <v>57.3</v>
      </c>
      <c r="G420" s="4">
        <f>(usd!G420/usd!G408-1)*100</f>
        <v>-0.29866977079009427</v>
      </c>
      <c r="H420" s="4">
        <f>(usd!H420/usd!H408-1)*100</f>
        <v>2.8037383177569986</v>
      </c>
      <c r="I420" s="4">
        <f>(usd!I420/usd!I408-1)*100</f>
        <v>2.6496304689746175</v>
      </c>
      <c r="J420" s="4">
        <f>(usd!J420/usd!J408-1)*100</f>
        <v>4.8053989800222352</v>
      </c>
      <c r="K420" s="4">
        <f>(usd!K420/usd!K408-1)*100</f>
        <v>0.47708840272226993</v>
      </c>
      <c r="L420" s="4">
        <f>(usd!L420/usd!L408-1)*100</f>
        <v>14.492753623188403</v>
      </c>
      <c r="M420" s="4">
        <f>(usd!M420/usd!M408-1)*100</f>
        <v>-0.69981646970034284</v>
      </c>
      <c r="N420" s="4">
        <f>(usd!N420/usd!N408-1)*100</f>
        <v>8.5714285714285623</v>
      </c>
      <c r="O420" s="4">
        <f>usd!O420</f>
        <v>-1</v>
      </c>
      <c r="P420" s="4"/>
      <c r="Q420" s="4"/>
      <c r="R420" s="4"/>
      <c r="S420" s="4"/>
      <c r="T420" s="4"/>
    </row>
    <row r="421" spans="1:20" x14ac:dyDescent="0.25">
      <c r="A421" t="s">
        <v>475</v>
      </c>
      <c r="B421" s="2">
        <v>41517</v>
      </c>
      <c r="C421" s="4">
        <f>usd!C421</f>
        <v>53.2</v>
      </c>
      <c r="D421" s="4">
        <f>usd!D421</f>
        <v>61.1</v>
      </c>
      <c r="E421" s="4">
        <f>usd!E421</f>
        <v>43.1</v>
      </c>
      <c r="F421" s="4">
        <f>usd!F421</f>
        <v>59.1</v>
      </c>
      <c r="G421" s="4">
        <f>(usd!G421/usd!G409-1)*100</f>
        <v>-0.31861768940902868</v>
      </c>
      <c r="H421" s="4">
        <f>(usd!H421/usd!H409-1)*100</f>
        <v>2.6631158455392878</v>
      </c>
      <c r="I421" s="4">
        <f>(usd!I421/usd!I409-1)*100</f>
        <v>-5.2388404249148479E-3</v>
      </c>
      <c r="J421" s="4">
        <f>(usd!J421/usd!J409-1)*100</f>
        <v>5.5678731032150708</v>
      </c>
      <c r="K421" s="4">
        <f>(usd!K421/usd!K409-1)*100</f>
        <v>0.20199367197786255</v>
      </c>
      <c r="L421" s="4">
        <f>(usd!L421/usd!L409-1)*100</f>
        <v>12.5</v>
      </c>
      <c r="M421" s="4">
        <f>(usd!M421/usd!M409-1)*100</f>
        <v>-2.1400953658509136</v>
      </c>
      <c r="N421" s="4">
        <f>(usd!N421/usd!N409-1)*100</f>
        <v>15.154001766532744</v>
      </c>
      <c r="O421" s="4">
        <f>usd!O421</f>
        <v>-1</v>
      </c>
      <c r="P421" s="4"/>
      <c r="Q421" s="4"/>
      <c r="R421" s="4"/>
      <c r="S421" s="4"/>
      <c r="T421" s="4"/>
    </row>
    <row r="422" spans="1:20" x14ac:dyDescent="0.25">
      <c r="A422" t="s">
        <v>476</v>
      </c>
      <c r="B422" s="2">
        <v>41547</v>
      </c>
      <c r="C422" s="4">
        <f>usd!C422</f>
        <v>52.4</v>
      </c>
      <c r="D422" s="4">
        <f>usd!D422</f>
        <v>60.8</v>
      </c>
      <c r="E422" s="4">
        <f>usd!E422</f>
        <v>43.4</v>
      </c>
      <c r="F422" s="4">
        <f>usd!F422</f>
        <v>57.6</v>
      </c>
      <c r="G422" s="4">
        <f>(usd!G422/usd!G410-1)*100</f>
        <v>-0.1946300496536546</v>
      </c>
      <c r="H422" s="4">
        <f>(usd!H422/usd!H410-1)*100</f>
        <v>2.3224950232249464</v>
      </c>
      <c r="I422" s="4">
        <f>(usd!I422/usd!I410-1)*100</f>
        <v>4.0967894867885768</v>
      </c>
      <c r="J422" s="4">
        <f>(usd!J422/usd!J410-1)*100</f>
        <v>4.9055009219422185</v>
      </c>
      <c r="K422" s="4">
        <f>(usd!K422/usd!K410-1)*100</f>
        <v>0.67196769574227044</v>
      </c>
      <c r="L422" s="4">
        <f>(usd!L422/usd!L410-1)*100</f>
        <v>8.0000000000000071</v>
      </c>
      <c r="M422" s="4">
        <f>(usd!M422/usd!M410-1)*100</f>
        <v>6.294524062384399</v>
      </c>
      <c r="N422" s="4">
        <f>(usd!N422/usd!N410-1)*100</f>
        <v>3.0440880110308433</v>
      </c>
      <c r="O422" s="4">
        <f>usd!O422</f>
        <v>-1</v>
      </c>
      <c r="P422" s="4"/>
      <c r="Q422" s="4"/>
      <c r="R422" s="4"/>
      <c r="S422" s="4"/>
      <c r="T422" s="4"/>
    </row>
    <row r="423" spans="1:20" x14ac:dyDescent="0.25">
      <c r="A423" t="s">
        <v>477</v>
      </c>
      <c r="B423" s="2">
        <v>41578</v>
      </c>
      <c r="C423" s="4">
        <f>usd!C423</f>
        <v>55.2</v>
      </c>
      <c r="D423" s="4">
        <f>usd!D423</f>
        <v>64.400000000000006</v>
      </c>
      <c r="E423" s="4">
        <f>usd!E423</f>
        <v>45.6</v>
      </c>
      <c r="F423" s="4">
        <f>usd!F423</f>
        <v>58.7</v>
      </c>
      <c r="G423" s="4">
        <f>(usd!G423/usd!G411-1)*100</f>
        <v>-0.1400914038995893</v>
      </c>
      <c r="H423" s="4">
        <f>(usd!H423/usd!H411-1)*100</f>
        <v>2.0502645502645578</v>
      </c>
      <c r="I423" s="4">
        <f>(usd!I423/usd!I411-1)*100</f>
        <v>7.1257459248607047</v>
      </c>
      <c r="J423" s="4">
        <f>(usd!J423/usd!J411-1)*100</f>
        <v>4.9048559563876992</v>
      </c>
      <c r="K423" s="4">
        <f>(usd!K423/usd!K411-1)*100</f>
        <v>1.0603035811873385</v>
      </c>
      <c r="L423" s="4">
        <f>(usd!L423/usd!L411-1)*100</f>
        <v>19.7080291970803</v>
      </c>
      <c r="M423" s="4">
        <f>(usd!M423/usd!M411-1)*100</f>
        <v>9.0728752152996464</v>
      </c>
      <c r="N423" s="4">
        <f>(usd!N423/usd!N411-1)*100</f>
        <v>10.349251520576619</v>
      </c>
      <c r="O423" s="4">
        <f>usd!O423</f>
        <v>-1</v>
      </c>
      <c r="P423" s="4"/>
      <c r="Q423" s="4"/>
      <c r="R423" s="4"/>
      <c r="S423" s="4"/>
      <c r="T423" s="4"/>
    </row>
    <row r="424" spans="1:20" x14ac:dyDescent="0.25">
      <c r="A424" t="s">
        <v>478</v>
      </c>
      <c r="B424" s="2">
        <v>41608</v>
      </c>
      <c r="C424" s="4">
        <f>usd!C424</f>
        <v>58.4</v>
      </c>
      <c r="D424" s="4">
        <f>usd!D424</f>
        <v>69.099999999999994</v>
      </c>
      <c r="E424" s="4">
        <f>usd!E424</f>
        <v>49.7</v>
      </c>
      <c r="F424" s="4">
        <f>usd!F424</f>
        <v>57.5</v>
      </c>
      <c r="G424" s="4">
        <f>(usd!G424/usd!G412-1)*100</f>
        <v>-0.13548787115639227</v>
      </c>
      <c r="H424" s="4">
        <f>(usd!H424/usd!H412-1)*100</f>
        <v>2.1122112211221067</v>
      </c>
      <c r="I424" s="4">
        <f>(usd!I424/usd!I412-1)*100</f>
        <v>9.9464084114310616</v>
      </c>
      <c r="J424" s="4">
        <f>(usd!J424/usd!J412-1)*100</f>
        <v>4.9823671653462576</v>
      </c>
      <c r="K424" s="4">
        <f>(usd!K424/usd!K412-1)*100</f>
        <v>1.3130154193038646</v>
      </c>
      <c r="L424" s="4">
        <f>(usd!L424/usd!L412-1)*100</f>
        <v>19.178082191780831</v>
      </c>
      <c r="M424" s="4">
        <f>(usd!M424/usd!M412-1)*100</f>
        <v>7.0742897476619104</v>
      </c>
      <c r="N424" s="4">
        <f>(usd!N424/usd!N412-1)*100</f>
        <v>0.74593381940548653</v>
      </c>
      <c r="O424" s="4">
        <f>usd!O424</f>
        <v>-1</v>
      </c>
      <c r="P424" s="4"/>
      <c r="Q424" s="4"/>
      <c r="R424" s="4"/>
      <c r="S424" s="4"/>
      <c r="T424" s="4"/>
    </row>
    <row r="425" spans="1:20" x14ac:dyDescent="0.25">
      <c r="A425" t="s">
        <v>479</v>
      </c>
      <c r="B425" s="2">
        <v>41639</v>
      </c>
      <c r="C425" s="4">
        <f>usd!C425</f>
        <v>60.1</v>
      </c>
      <c r="D425" s="4">
        <f>usd!D425</f>
        <v>71.3</v>
      </c>
      <c r="E425" s="4">
        <f>usd!E425</f>
        <v>45.9</v>
      </c>
      <c r="F425" s="4">
        <f>usd!F425</f>
        <v>56.8</v>
      </c>
      <c r="G425" s="4">
        <f>(usd!G425/usd!G413-1)*100</f>
        <v>8.0471486270039527E-2</v>
      </c>
      <c r="H425" s="4">
        <f>(usd!H425/usd!H413-1)*100</f>
        <v>1.7094017094017033</v>
      </c>
      <c r="I425" s="4">
        <f>(usd!I425/usd!I413-1)*100</f>
        <v>11.880469809294048</v>
      </c>
      <c r="J425" s="4">
        <f>(usd!J425/usd!J413-1)*100</f>
        <v>4.6053079664903462</v>
      </c>
      <c r="K425" s="4">
        <f>(usd!K425/usd!K413-1)*100</f>
        <v>1.6858179450414346</v>
      </c>
      <c r="L425" s="4">
        <f>(usd!L425/usd!L413-1)*100</f>
        <v>14.76510067114094</v>
      </c>
      <c r="M425" s="4">
        <f>(usd!M425/usd!M413-1)*100</f>
        <v>10.847424470283284</v>
      </c>
      <c r="N425" s="4">
        <f>(usd!N425/usd!N413-1)*100</f>
        <v>7.6465373205578446</v>
      </c>
      <c r="O425" s="4">
        <f>usd!O425</f>
        <v>-1</v>
      </c>
      <c r="P425" s="4"/>
      <c r="Q425" s="4"/>
      <c r="R425" s="4"/>
      <c r="S425" s="4"/>
      <c r="T425" s="4"/>
    </row>
    <row r="426" spans="1:20" x14ac:dyDescent="0.25">
      <c r="A426" t="s">
        <v>480</v>
      </c>
      <c r="B426" s="2">
        <v>41670</v>
      </c>
      <c r="C426" s="4">
        <f>usd!C426</f>
        <v>60.8</v>
      </c>
      <c r="D426" s="4">
        <f>usd!D426</f>
        <v>70.599999999999994</v>
      </c>
      <c r="E426" s="4">
        <f>usd!E426</f>
        <v>47.9</v>
      </c>
      <c r="F426" s="4">
        <f>usd!F426</f>
        <v>61.2</v>
      </c>
      <c r="G426" s="4">
        <f>(usd!G426/usd!G414-1)*100</f>
        <v>0.13172506222478564</v>
      </c>
      <c r="H426" s="4">
        <f>(usd!H426/usd!H414-1)*100</f>
        <v>1.8396846254927768</v>
      </c>
      <c r="I426" s="4">
        <f>(usd!I426/usd!I414-1)*100</f>
        <v>7.9649583850685657</v>
      </c>
      <c r="J426" s="4">
        <f>(usd!J426/usd!J414-1)*100</f>
        <v>5.0768182850223331</v>
      </c>
      <c r="K426" s="4">
        <f>(usd!K426/usd!K414-1)*100</f>
        <v>1.2722840755174936</v>
      </c>
      <c r="L426" s="4">
        <f>(usd!L426/usd!L414-1)*100</f>
        <v>3.2467532467532534</v>
      </c>
      <c r="M426" s="4">
        <f>(usd!M426/usd!M414-1)*100</f>
        <v>4.6070476754515921</v>
      </c>
      <c r="N426" s="4">
        <f>(usd!N426/usd!N414-1)*100</f>
        <v>6.5174547927207449</v>
      </c>
      <c r="O426" s="4">
        <f>usd!O426</f>
        <v>-1</v>
      </c>
      <c r="P426" s="4"/>
      <c r="Q426" s="4"/>
      <c r="R426" s="4"/>
      <c r="S426" s="4"/>
      <c r="T426" s="4"/>
    </row>
    <row r="427" spans="1:20" x14ac:dyDescent="0.25">
      <c r="A427" t="s">
        <v>481</v>
      </c>
      <c r="B427" s="2">
        <v>41698</v>
      </c>
      <c r="C427" s="4">
        <f>usd!C427</f>
        <v>59.9</v>
      </c>
      <c r="D427" s="4">
        <f>usd!D427</f>
        <v>66.5</v>
      </c>
      <c r="E427" s="4">
        <f>usd!E427</f>
        <v>49</v>
      </c>
      <c r="F427" s="4">
        <f>usd!F427</f>
        <v>58</v>
      </c>
      <c r="G427" s="4">
        <f>(usd!G427/usd!G415-1)*100</f>
        <v>0.2829277269172481</v>
      </c>
      <c r="H427" s="4">
        <f>(usd!H427/usd!H415-1)*100</f>
        <v>1.6350555918901222</v>
      </c>
      <c r="I427" s="4">
        <f>(usd!I427/usd!I415-1)*100</f>
        <v>11.907072224478599</v>
      </c>
      <c r="J427" s="4">
        <f>(usd!J427/usd!J415-1)*100</f>
        <v>6.1799345608913203</v>
      </c>
      <c r="K427" s="4">
        <f>(usd!K427/usd!K415-1)*100</f>
        <v>1.5205245412086565</v>
      </c>
      <c r="L427" s="4">
        <f>(usd!L427/usd!L415-1)*100</f>
        <v>13.235294117647056</v>
      </c>
      <c r="M427" s="4">
        <f>(usd!M427/usd!M415-1)*100</f>
        <v>4.1576705037466466</v>
      </c>
      <c r="N427" s="4">
        <f>(usd!N427/usd!N415-1)*100</f>
        <v>3.5444635557441817</v>
      </c>
      <c r="O427" s="4">
        <f>usd!O427</f>
        <v>-1</v>
      </c>
      <c r="P427" s="4"/>
      <c r="Q427" s="4"/>
      <c r="R427" s="4"/>
      <c r="S427" s="4"/>
      <c r="T427" s="4"/>
    </row>
    <row r="428" spans="1:20" x14ac:dyDescent="0.25">
      <c r="A428" t="s">
        <v>482</v>
      </c>
      <c r="B428" s="2">
        <v>41729</v>
      </c>
      <c r="C428" s="4">
        <f>usd!C428</f>
        <v>60.6</v>
      </c>
      <c r="D428" s="4">
        <f>usd!D428</f>
        <v>64.599999999999994</v>
      </c>
      <c r="E428" s="4">
        <f>usd!E428</f>
        <v>48</v>
      </c>
      <c r="F428" s="4">
        <f>usd!F428</f>
        <v>58.3</v>
      </c>
      <c r="G428" s="4">
        <f>(usd!G428/usd!G416-1)*100</f>
        <v>0.69962829846712538</v>
      </c>
      <c r="H428" s="4">
        <f>(usd!H428/usd!H416-1)*100</f>
        <v>1.7658600392413515</v>
      </c>
      <c r="I428" s="4">
        <f>(usd!I428/usd!I416-1)*100</f>
        <v>14.885074300958223</v>
      </c>
      <c r="J428" s="4">
        <f>(usd!J428/usd!J416-1)*100</f>
        <v>6.3356468450224135</v>
      </c>
      <c r="K428" s="4">
        <f>(usd!K428/usd!K416-1)*100</f>
        <v>1.2072993524696596</v>
      </c>
      <c r="L428" s="4">
        <f>(usd!L428/usd!L416-1)*100</f>
        <v>15.972222222222232</v>
      </c>
      <c r="M428" s="4">
        <f>(usd!M428/usd!M416-1)*100</f>
        <v>10.769266317376513</v>
      </c>
      <c r="N428" s="4">
        <f>(usd!N428/usd!N416-1)*100</f>
        <v>8.5819345070382358</v>
      </c>
      <c r="O428" s="4">
        <f>usd!O428</f>
        <v>-1</v>
      </c>
      <c r="P428" s="4"/>
      <c r="Q428" s="4"/>
      <c r="R428" s="4"/>
      <c r="S428" s="4"/>
      <c r="T428" s="4"/>
    </row>
    <row r="429" spans="1:20" x14ac:dyDescent="0.25">
      <c r="A429" t="s">
        <v>483</v>
      </c>
      <c r="B429" s="2">
        <v>41759</v>
      </c>
      <c r="C429" s="4">
        <f>usd!C429</f>
        <v>60.6</v>
      </c>
      <c r="D429" s="4">
        <f>usd!D429</f>
        <v>67.099999999999994</v>
      </c>
      <c r="E429" s="4">
        <f>usd!E429</f>
        <v>45.2</v>
      </c>
      <c r="F429" s="4">
        <f>usd!F429</f>
        <v>59.6</v>
      </c>
      <c r="G429" s="4">
        <f>(usd!G429/usd!G417-1)*100</f>
        <v>0.92573386495808929</v>
      </c>
      <c r="H429" s="4">
        <f>(usd!H429/usd!H417-1)*100</f>
        <v>2.095612311722328</v>
      </c>
      <c r="I429" s="4">
        <f>(usd!I429/usd!I417-1)*100</f>
        <v>14.507099723932825</v>
      </c>
      <c r="J429" s="4">
        <f>(usd!J429/usd!J417-1)*100</f>
        <v>5.4973151683573862</v>
      </c>
      <c r="K429" s="4">
        <f>(usd!K429/usd!K417-1)*100</f>
        <v>2.3874773716668241</v>
      </c>
      <c r="L429" s="4">
        <f>(usd!L429/usd!L417-1)*100</f>
        <v>21.897810218978098</v>
      </c>
      <c r="M429" s="4">
        <f>(usd!M429/usd!M417-1)*100</f>
        <v>8.7060877154702112</v>
      </c>
      <c r="N429" s="4">
        <f>(usd!N429/usd!N417-1)*100</f>
        <v>6.2783189381605542</v>
      </c>
      <c r="O429" s="4">
        <f>usd!O429</f>
        <v>-1</v>
      </c>
      <c r="P429" s="4"/>
      <c r="Q429" s="4"/>
      <c r="R429" s="4"/>
      <c r="S429" s="4"/>
      <c r="T429" s="4"/>
    </row>
    <row r="430" spans="1:20" x14ac:dyDescent="0.25">
      <c r="A430" t="s">
        <v>484</v>
      </c>
      <c r="B430" s="2">
        <v>41790</v>
      </c>
      <c r="C430" s="4">
        <f>usd!C430</f>
        <v>61.4</v>
      </c>
      <c r="D430" s="4">
        <f>usd!D430</f>
        <v>64.5</v>
      </c>
      <c r="E430" s="4">
        <f>usd!E430</f>
        <v>48.8</v>
      </c>
      <c r="F430" s="4">
        <f>usd!F430</f>
        <v>58.5</v>
      </c>
      <c r="G430" s="4">
        <f>(usd!G430/usd!G418-1)*100</f>
        <v>1.1701343003780007</v>
      </c>
      <c r="H430" s="4">
        <f>(usd!H430/usd!H418-1)*100</f>
        <v>2.022178734507496</v>
      </c>
      <c r="I430" s="4">
        <f>(usd!I430/usd!I418-1)*100</f>
        <v>17.771516665780652</v>
      </c>
      <c r="J430" s="4">
        <f>(usd!J430/usd!J418-1)*100</f>
        <v>4.3889848290717293</v>
      </c>
      <c r="K430" s="4">
        <f>(usd!K430/usd!K418-1)*100</f>
        <v>3.1176907348898109</v>
      </c>
      <c r="L430" s="4">
        <f>(usd!L430/usd!L418-1)*100</f>
        <v>13.013698630136993</v>
      </c>
      <c r="M430" s="4">
        <f>(usd!M430/usd!M418-1)*100</f>
        <v>7.2950603924780033</v>
      </c>
      <c r="N430" s="4">
        <f>(usd!N430/usd!N418-1)*100</f>
        <v>2.3464987556852224</v>
      </c>
      <c r="O430" s="4">
        <f>usd!O430</f>
        <v>-1</v>
      </c>
      <c r="P430" s="4"/>
      <c r="Q430" s="4"/>
      <c r="R430" s="4"/>
      <c r="S430" s="4"/>
      <c r="T430" s="4"/>
    </row>
    <row r="431" spans="1:20" x14ac:dyDescent="0.25">
      <c r="A431" t="s">
        <v>485</v>
      </c>
      <c r="B431" s="2">
        <v>41820</v>
      </c>
      <c r="C431" s="4">
        <f>usd!C431</f>
        <v>60.5</v>
      </c>
      <c r="D431" s="4">
        <f>usd!D431</f>
        <v>60.9</v>
      </c>
      <c r="E431" s="4">
        <f>usd!E431</f>
        <v>51.3</v>
      </c>
      <c r="F431" s="4">
        <f>usd!F431</f>
        <v>58.6</v>
      </c>
      <c r="G431" s="4">
        <f>(usd!G431/usd!G419-1)*100</f>
        <v>1.219212390332336</v>
      </c>
      <c r="H431" s="4">
        <f>(usd!H431/usd!H419-1)*100</f>
        <v>2.0182291666666741</v>
      </c>
      <c r="I431" s="4">
        <f>(usd!I431/usd!I419-1)*100</f>
        <v>9.5674967234600228</v>
      </c>
      <c r="J431" s="4">
        <f>(usd!J431/usd!J419-1)*100</f>
        <v>2.9404949741258513</v>
      </c>
      <c r="K431" s="4">
        <f>(usd!K431/usd!K419-1)*100</f>
        <v>2.2483667997298618</v>
      </c>
      <c r="L431" s="4">
        <f>(usd!L431/usd!L419-1)*100</f>
        <v>-2.5641025641025661</v>
      </c>
      <c r="M431" s="4">
        <f>(usd!M431/usd!M419-1)*100</f>
        <v>6.579551981619769</v>
      </c>
      <c r="N431" s="4">
        <f>(usd!N431/usd!N419-1)*100</f>
        <v>6.9312278318197196</v>
      </c>
      <c r="O431" s="4">
        <f>usd!O431</f>
        <v>-1</v>
      </c>
      <c r="P431" s="4"/>
      <c r="Q431" s="4"/>
      <c r="R431" s="4"/>
      <c r="S431" s="4"/>
      <c r="T431" s="4"/>
    </row>
    <row r="432" spans="1:20" x14ac:dyDescent="0.25">
      <c r="A432" t="s">
        <v>486</v>
      </c>
      <c r="B432" s="2">
        <v>41851</v>
      </c>
      <c r="C432" s="4">
        <f>usd!C432</f>
        <v>59.9</v>
      </c>
      <c r="D432" s="4">
        <f>usd!D432</f>
        <v>62.8</v>
      </c>
      <c r="E432" s="4">
        <f>usd!E432</f>
        <v>50.8</v>
      </c>
      <c r="F432" s="4">
        <f>usd!F432</f>
        <v>58.5</v>
      </c>
      <c r="G432" s="4">
        <f>(usd!G432/usd!G420-1)*100</f>
        <v>1.2259100231202247</v>
      </c>
      <c r="H432" s="4">
        <f>(usd!H432/usd!H420-1)*100</f>
        <v>1.9480519480519431</v>
      </c>
      <c r="O432" s="4">
        <f>usd!O432</f>
        <v>-1</v>
      </c>
    </row>
  </sheetData>
  <hyperlinks>
    <hyperlink ref="I8" r:id="rId1" display="S156IX@G10"/>
  </hyperlinks>
  <pageMargins left="0.7" right="0.7" top="0.75" bottom="0.75" header="0.3" footer="0.3"/>
  <pageSetup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32"/>
  <sheetViews>
    <sheetView workbookViewId="0">
      <pane xSplit="2" ySplit="17" topLeftCell="G400" activePane="bottomRight" state="frozen"/>
      <selection pane="topRight" activeCell="C1" sqref="C1"/>
      <selection pane="bottomLeft" activeCell="A11" sqref="A11"/>
      <selection pane="bottomRight" activeCell="N413" sqref="N413"/>
    </sheetView>
  </sheetViews>
  <sheetFormatPr defaultRowHeight="15" x14ac:dyDescent="0.25"/>
  <cols>
    <col min="3" max="3" width="17.28515625" bestFit="1" customWidth="1"/>
  </cols>
  <sheetData>
    <row r="1" spans="1:20" x14ac:dyDescent="0.25">
      <c r="A1" t="s">
        <v>550</v>
      </c>
      <c r="C1" t="s">
        <v>553</v>
      </c>
      <c r="D1" t="str">
        <f>C1</f>
        <v>USD</v>
      </c>
      <c r="E1" t="str">
        <f t="shared" ref="E1:N1" si="0">D1</f>
        <v>USD</v>
      </c>
      <c r="F1" t="str">
        <f t="shared" si="0"/>
        <v>USD</v>
      </c>
      <c r="G1" t="str">
        <f t="shared" si="0"/>
        <v>USD</v>
      </c>
      <c r="H1" t="str">
        <f t="shared" si="0"/>
        <v>USD</v>
      </c>
      <c r="I1" t="str">
        <f t="shared" si="0"/>
        <v>USD</v>
      </c>
      <c r="J1" t="str">
        <f t="shared" si="0"/>
        <v>USD</v>
      </c>
      <c r="K1" t="str">
        <f t="shared" si="0"/>
        <v>USD</v>
      </c>
      <c r="L1" t="str">
        <f t="shared" si="0"/>
        <v>USD</v>
      </c>
      <c r="M1" t="str">
        <f t="shared" si="0"/>
        <v>USD</v>
      </c>
      <c r="N1" t="str">
        <f t="shared" si="0"/>
        <v>USD</v>
      </c>
    </row>
    <row r="2" spans="1:20" x14ac:dyDescent="0.25">
      <c r="A2" t="s">
        <v>537</v>
      </c>
      <c r="C2" t="s">
        <v>538</v>
      </c>
      <c r="D2" t="s">
        <v>539</v>
      </c>
      <c r="E2" t="s">
        <v>540</v>
      </c>
      <c r="F2" t="s">
        <v>541</v>
      </c>
      <c r="G2" t="s">
        <v>542</v>
      </c>
      <c r="H2" t="s">
        <v>543</v>
      </c>
      <c r="I2" t="s">
        <v>544</v>
      </c>
      <c r="J2" t="s">
        <v>545</v>
      </c>
      <c r="K2" t="s">
        <v>546</v>
      </c>
      <c r="L2" t="s">
        <v>547</v>
      </c>
      <c r="M2" t="s">
        <v>548</v>
      </c>
      <c r="N2" t="s">
        <v>549</v>
      </c>
    </row>
    <row r="3" spans="1:20" x14ac:dyDescent="0.25">
      <c r="A3" t="s">
        <v>536</v>
      </c>
      <c r="C3" s="8">
        <v>0</v>
      </c>
      <c r="D3" s="8">
        <v>0</v>
      </c>
      <c r="E3" s="8">
        <v>0</v>
      </c>
      <c r="F3" s="8">
        <v>0</v>
      </c>
      <c r="G3" s="8">
        <v>0</v>
      </c>
      <c r="H3" s="8">
        <v>0</v>
      </c>
      <c r="I3" s="8">
        <v>0</v>
      </c>
      <c r="J3" s="8">
        <v>0</v>
      </c>
      <c r="K3" s="8">
        <v>0</v>
      </c>
      <c r="L3" s="8">
        <v>0</v>
      </c>
      <c r="M3" s="8">
        <v>0</v>
      </c>
      <c r="N3" s="8">
        <v>0</v>
      </c>
      <c r="O3" s="8"/>
      <c r="P3" s="8"/>
      <c r="Q3" s="8"/>
      <c r="R3" s="8"/>
      <c r="S3" s="8"/>
      <c r="T3" s="8"/>
    </row>
    <row r="4" spans="1:20" x14ac:dyDescent="0.25">
      <c r="A4" t="s">
        <v>535</v>
      </c>
      <c r="C4" s="8">
        <v>1</v>
      </c>
      <c r="D4" s="8">
        <v>1</v>
      </c>
      <c r="E4" s="8">
        <v>1</v>
      </c>
      <c r="F4" s="8">
        <v>1</v>
      </c>
      <c r="G4" s="8">
        <v>1</v>
      </c>
      <c r="H4" s="8">
        <v>1</v>
      </c>
      <c r="I4" s="8">
        <v>1</v>
      </c>
      <c r="J4" s="8">
        <v>1</v>
      </c>
      <c r="K4" s="8">
        <v>1</v>
      </c>
      <c r="L4" s="8">
        <v>1</v>
      </c>
      <c r="M4" s="8">
        <v>1</v>
      </c>
      <c r="N4" s="8">
        <v>1</v>
      </c>
      <c r="O4" s="8"/>
      <c r="P4" s="8"/>
      <c r="Q4" s="8"/>
      <c r="R4" s="8"/>
      <c r="S4" s="8"/>
      <c r="T4" s="8"/>
    </row>
    <row r="5" spans="1:20" x14ac:dyDescent="0.25">
      <c r="A5" t="s">
        <v>533</v>
      </c>
      <c r="C5" s="8">
        <v>0</v>
      </c>
      <c r="D5" s="8">
        <v>0</v>
      </c>
      <c r="E5" s="8">
        <v>0</v>
      </c>
      <c r="F5" s="8">
        <v>0</v>
      </c>
      <c r="G5" s="8">
        <v>0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8">
        <v>0</v>
      </c>
      <c r="O5" s="8"/>
      <c r="P5" s="8"/>
      <c r="Q5" s="8"/>
      <c r="R5" s="8"/>
      <c r="S5" s="8"/>
      <c r="T5" s="8"/>
    </row>
    <row r="6" spans="1:20" x14ac:dyDescent="0.25">
      <c r="A6" t="s">
        <v>534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8"/>
      <c r="P6" s="8"/>
      <c r="Q6" s="8"/>
      <c r="R6" s="8"/>
      <c r="S6" s="8"/>
      <c r="T6" s="8"/>
    </row>
    <row r="7" spans="1:20" x14ac:dyDescent="0.25">
      <c r="A7" t="s">
        <v>552</v>
      </c>
      <c r="C7" t="str">
        <f t="shared" ref="C7:N7" si="1">C1&amp;"_"&amp;C2&amp;"_"&amp;C3&amp;"_"&amp;C4&amp;"_"&amp;C5&amp;"_"&amp;C6</f>
        <v>USD_PMI_0_1_0_0</v>
      </c>
      <c r="D7" t="str">
        <f t="shared" si="1"/>
        <v>USD_NOR_0_1_0_0</v>
      </c>
      <c r="E7" t="str">
        <f t="shared" si="1"/>
        <v>USD_INV_0_1_0_0</v>
      </c>
      <c r="F7" t="str">
        <f t="shared" si="1"/>
        <v>USD_PMN_0_1_0_0</v>
      </c>
      <c r="G7" t="str">
        <f t="shared" si="1"/>
        <v>USD_EMP_0_1_0_0</v>
      </c>
      <c r="H7" t="str">
        <f t="shared" si="1"/>
        <v>USD_EAR_0_1_0_0</v>
      </c>
      <c r="I7" t="str">
        <f t="shared" si="1"/>
        <v>USD_EXP_0_1_0_0</v>
      </c>
      <c r="J7" t="str">
        <f t="shared" si="1"/>
        <v>USD_RET_0_1_0_0</v>
      </c>
      <c r="K7" t="str">
        <f t="shared" si="1"/>
        <v>USD_IND_0_1_0_0</v>
      </c>
      <c r="L7" t="str">
        <f t="shared" si="1"/>
        <v>USD_HOU_0_1_0_0</v>
      </c>
      <c r="M7" t="str">
        <f t="shared" si="1"/>
        <v>USD_IOR_0_1_0_0</v>
      </c>
      <c r="N7" t="str">
        <f t="shared" si="1"/>
        <v>USD_GOV_0_1_0_0</v>
      </c>
    </row>
    <row r="8" spans="1:20" x14ac:dyDescent="0.25">
      <c r="A8" s="1" t="s">
        <v>10</v>
      </c>
      <c r="B8" s="1" t="s">
        <v>11</v>
      </c>
      <c r="C8" t="s">
        <v>554</v>
      </c>
      <c r="D8" t="s">
        <v>555</v>
      </c>
      <c r="E8" t="s">
        <v>556</v>
      </c>
      <c r="F8" t="s">
        <v>557</v>
      </c>
      <c r="G8" t="s">
        <v>558</v>
      </c>
      <c r="H8" t="s">
        <v>559</v>
      </c>
      <c r="I8" t="s">
        <v>560</v>
      </c>
      <c r="J8" t="s">
        <v>561</v>
      </c>
      <c r="K8" t="s">
        <v>562</v>
      </c>
      <c r="L8" t="s">
        <v>563</v>
      </c>
      <c r="M8" t="s">
        <v>564</v>
      </c>
      <c r="N8" t="s">
        <v>565</v>
      </c>
    </row>
    <row r="9" spans="1:20" x14ac:dyDescent="0.25">
      <c r="A9" t="s">
        <v>21</v>
      </c>
      <c r="C9" t="s">
        <v>570</v>
      </c>
      <c r="D9" t="s">
        <v>571</v>
      </c>
      <c r="E9" t="s">
        <v>572</v>
      </c>
      <c r="F9" t="s">
        <v>575</v>
      </c>
      <c r="G9" t="s">
        <v>580</v>
      </c>
      <c r="H9" t="s">
        <v>583</v>
      </c>
      <c r="I9" t="s">
        <v>587</v>
      </c>
      <c r="J9" t="s">
        <v>591</v>
      </c>
      <c r="K9" t="s">
        <v>596</v>
      </c>
      <c r="L9" t="s">
        <v>600</v>
      </c>
      <c r="M9" t="s">
        <v>602</v>
      </c>
      <c r="N9" t="s">
        <v>607</v>
      </c>
    </row>
    <row r="10" spans="1:20" x14ac:dyDescent="0.25">
      <c r="A10" t="s">
        <v>20</v>
      </c>
      <c r="C10" t="s">
        <v>569</v>
      </c>
      <c r="D10" t="s">
        <v>569</v>
      </c>
      <c r="E10" t="s">
        <v>569</v>
      </c>
      <c r="F10" t="s">
        <v>574</v>
      </c>
      <c r="G10" t="s">
        <v>579</v>
      </c>
      <c r="H10" t="s">
        <v>582</v>
      </c>
      <c r="I10" t="s">
        <v>569</v>
      </c>
      <c r="J10" t="s">
        <v>519</v>
      </c>
      <c r="K10" t="s">
        <v>595</v>
      </c>
      <c r="L10" t="s">
        <v>599</v>
      </c>
      <c r="M10" t="s">
        <v>601</v>
      </c>
      <c r="N10" t="s">
        <v>606</v>
      </c>
    </row>
    <row r="11" spans="1:20" x14ac:dyDescent="0.25">
      <c r="A11" t="s">
        <v>19</v>
      </c>
      <c r="C11" t="s">
        <v>28</v>
      </c>
      <c r="D11" t="s">
        <v>28</v>
      </c>
      <c r="E11" t="s">
        <v>28</v>
      </c>
      <c r="F11" t="s">
        <v>28</v>
      </c>
      <c r="G11" t="s">
        <v>28</v>
      </c>
      <c r="H11" t="s">
        <v>28</v>
      </c>
      <c r="I11" t="s">
        <v>46</v>
      </c>
      <c r="J11" t="s">
        <v>46</v>
      </c>
      <c r="K11" t="s">
        <v>46</v>
      </c>
      <c r="L11" t="s">
        <v>46</v>
      </c>
      <c r="M11" t="s">
        <v>46</v>
      </c>
      <c r="N11" t="s">
        <v>46</v>
      </c>
    </row>
    <row r="12" spans="1:20" x14ac:dyDescent="0.25">
      <c r="A12" t="s">
        <v>18</v>
      </c>
      <c r="C12" t="s">
        <v>568</v>
      </c>
      <c r="D12" t="s">
        <v>568</v>
      </c>
      <c r="E12" t="s">
        <v>568</v>
      </c>
      <c r="F12" t="s">
        <v>568</v>
      </c>
      <c r="G12" t="s">
        <v>578</v>
      </c>
      <c r="H12" t="s">
        <v>578</v>
      </c>
      <c r="I12" t="s">
        <v>586</v>
      </c>
      <c r="J12" t="s">
        <v>590</v>
      </c>
      <c r="K12" t="s">
        <v>594</v>
      </c>
      <c r="L12" t="s">
        <v>586</v>
      </c>
      <c r="M12" t="s">
        <v>586</v>
      </c>
      <c r="N12" t="s">
        <v>605</v>
      </c>
    </row>
    <row r="13" spans="1:20" x14ac:dyDescent="0.25">
      <c r="A13" t="s">
        <v>17</v>
      </c>
      <c r="C13" t="s">
        <v>567</v>
      </c>
      <c r="D13" t="s">
        <v>567</v>
      </c>
      <c r="E13" t="s">
        <v>567</v>
      </c>
      <c r="F13" t="s">
        <v>567</v>
      </c>
      <c r="G13" t="s">
        <v>577</v>
      </c>
      <c r="H13" t="s">
        <v>577</v>
      </c>
      <c r="I13" t="s">
        <v>585</v>
      </c>
      <c r="J13" t="s">
        <v>589</v>
      </c>
      <c r="K13" t="s">
        <v>593</v>
      </c>
      <c r="L13" t="s">
        <v>598</v>
      </c>
      <c r="M13" t="s">
        <v>585</v>
      </c>
      <c r="N13" t="s">
        <v>604</v>
      </c>
    </row>
    <row r="14" spans="1:20" x14ac:dyDescent="0.25">
      <c r="A14" t="s">
        <v>16</v>
      </c>
      <c r="C14" t="s">
        <v>25</v>
      </c>
      <c r="D14" t="s">
        <v>25</v>
      </c>
      <c r="E14" t="s">
        <v>25</v>
      </c>
      <c r="F14" t="s">
        <v>25</v>
      </c>
      <c r="G14" t="s">
        <v>25</v>
      </c>
      <c r="H14" t="s">
        <v>25</v>
      </c>
      <c r="I14" t="s">
        <v>45</v>
      </c>
      <c r="J14" t="s">
        <v>45</v>
      </c>
      <c r="K14" t="s">
        <v>25</v>
      </c>
      <c r="L14" t="s">
        <v>45</v>
      </c>
      <c r="M14" t="s">
        <v>45</v>
      </c>
      <c r="N14" t="s">
        <v>45</v>
      </c>
    </row>
    <row r="15" spans="1:20" x14ac:dyDescent="0.25">
      <c r="A15" t="s">
        <v>15</v>
      </c>
      <c r="C15" t="s">
        <v>566</v>
      </c>
      <c r="D15" t="s">
        <v>566</v>
      </c>
      <c r="E15" t="s">
        <v>566</v>
      </c>
      <c r="F15" t="s">
        <v>573</v>
      </c>
      <c r="G15" t="s">
        <v>576</v>
      </c>
      <c r="H15" t="s">
        <v>576</v>
      </c>
      <c r="I15" t="s">
        <v>584</v>
      </c>
      <c r="J15" t="s">
        <v>588</v>
      </c>
      <c r="K15" t="s">
        <v>592</v>
      </c>
      <c r="L15" t="s">
        <v>597</v>
      </c>
      <c r="M15" t="s">
        <v>573</v>
      </c>
      <c r="N15" t="s">
        <v>603</v>
      </c>
    </row>
    <row r="16" spans="1:20" x14ac:dyDescent="0.25">
      <c r="A16" t="s">
        <v>14</v>
      </c>
      <c r="C16" t="s">
        <v>23</v>
      </c>
      <c r="D16" t="s">
        <v>23</v>
      </c>
      <c r="E16" t="s">
        <v>23</v>
      </c>
      <c r="F16" t="s">
        <v>23</v>
      </c>
      <c r="G16" t="s">
        <v>23</v>
      </c>
      <c r="H16" t="s">
        <v>23</v>
      </c>
      <c r="I16" t="s">
        <v>23</v>
      </c>
      <c r="J16" t="s">
        <v>23</v>
      </c>
      <c r="K16" t="s">
        <v>23</v>
      </c>
      <c r="L16" t="s">
        <v>23</v>
      </c>
      <c r="M16" t="s">
        <v>23</v>
      </c>
      <c r="N16" t="s">
        <v>23</v>
      </c>
    </row>
    <row r="17" spans="1:22" x14ac:dyDescent="0.25">
      <c r="A17" t="s">
        <v>13</v>
      </c>
      <c r="C17" t="s">
        <v>22</v>
      </c>
      <c r="D17" t="s">
        <v>22</v>
      </c>
      <c r="E17" t="s">
        <v>22</v>
      </c>
      <c r="F17" t="s">
        <v>22</v>
      </c>
      <c r="G17" t="s">
        <v>38</v>
      </c>
      <c r="H17" t="s">
        <v>581</v>
      </c>
      <c r="I17" t="s">
        <v>581</v>
      </c>
      <c r="J17" t="s">
        <v>581</v>
      </c>
      <c r="K17" t="s">
        <v>22</v>
      </c>
      <c r="L17" t="s">
        <v>38</v>
      </c>
      <c r="M17" t="s">
        <v>581</v>
      </c>
      <c r="N17" t="s">
        <v>581</v>
      </c>
      <c r="T17" t="s">
        <v>645</v>
      </c>
      <c r="U17" t="s">
        <v>646</v>
      </c>
    </row>
    <row r="18" spans="1:22" x14ac:dyDescent="0.25">
      <c r="A18" t="s">
        <v>12</v>
      </c>
      <c r="B18" s="2">
        <v>29251</v>
      </c>
      <c r="C18" s="4"/>
      <c r="D18" s="4"/>
      <c r="E18" s="4"/>
      <c r="F18" s="4"/>
      <c r="G18" s="5"/>
      <c r="H18" s="3"/>
      <c r="I18" s="4"/>
      <c r="J18" s="5"/>
      <c r="K18" s="9"/>
      <c r="L18" s="5"/>
      <c r="M18" s="5"/>
      <c r="N18" s="5"/>
      <c r="O18" s="5"/>
      <c r="P18" s="5"/>
      <c r="Q18" s="5"/>
      <c r="R18" s="5"/>
      <c r="S18" s="5"/>
      <c r="T18" s="5"/>
      <c r="V18" s="5"/>
    </row>
    <row r="19" spans="1:22" x14ac:dyDescent="0.25">
      <c r="A19" t="s">
        <v>73</v>
      </c>
      <c r="B19" s="2">
        <v>29280</v>
      </c>
      <c r="C19" s="4"/>
      <c r="D19" s="4"/>
      <c r="E19" s="4"/>
      <c r="F19" s="4"/>
      <c r="G19" s="5"/>
      <c r="H19" s="3"/>
      <c r="I19" s="4"/>
      <c r="J19" s="5"/>
      <c r="K19" s="9"/>
      <c r="L19" s="5"/>
      <c r="M19" s="5"/>
      <c r="N19" s="5"/>
      <c r="O19" s="5"/>
      <c r="P19" s="5"/>
      <c r="Q19" s="5"/>
      <c r="R19" s="5"/>
      <c r="S19" s="5"/>
      <c r="T19" s="5"/>
      <c r="V19" s="5"/>
    </row>
    <row r="20" spans="1:22" x14ac:dyDescent="0.25">
      <c r="A20" t="s">
        <v>74</v>
      </c>
      <c r="B20" s="2">
        <v>29311</v>
      </c>
      <c r="C20" s="4"/>
      <c r="D20" s="4"/>
      <c r="E20" s="4"/>
      <c r="F20" s="4"/>
      <c r="G20" s="5"/>
      <c r="H20" s="3"/>
      <c r="I20" s="4"/>
      <c r="J20" s="5"/>
      <c r="K20" s="9"/>
      <c r="L20" s="5"/>
      <c r="M20" s="5"/>
      <c r="N20" s="5"/>
      <c r="O20" s="5"/>
      <c r="P20" s="5"/>
      <c r="Q20" s="5"/>
      <c r="R20" s="5"/>
      <c r="S20" s="5"/>
      <c r="T20" s="5"/>
      <c r="V20" s="5"/>
    </row>
    <row r="21" spans="1:22" x14ac:dyDescent="0.25">
      <c r="A21" t="s">
        <v>75</v>
      </c>
      <c r="B21" s="2">
        <v>29341</v>
      </c>
      <c r="C21" s="4"/>
      <c r="D21" s="4"/>
      <c r="E21" s="4"/>
      <c r="F21" s="4"/>
      <c r="G21" s="5"/>
      <c r="H21" s="3"/>
      <c r="I21" s="4"/>
      <c r="J21" s="5"/>
      <c r="K21" s="9"/>
      <c r="L21" s="5"/>
      <c r="M21" s="5"/>
      <c r="N21" s="5"/>
      <c r="O21" s="5"/>
      <c r="P21" s="5"/>
      <c r="Q21" s="5"/>
      <c r="R21" s="5"/>
      <c r="S21" s="5"/>
      <c r="T21" s="5"/>
      <c r="V21" s="5"/>
    </row>
    <row r="22" spans="1:22" x14ac:dyDescent="0.25">
      <c r="A22" t="s">
        <v>76</v>
      </c>
      <c r="B22" s="2">
        <v>29372</v>
      </c>
      <c r="C22" s="4"/>
      <c r="D22" s="4"/>
      <c r="E22" s="4"/>
      <c r="F22" s="4"/>
      <c r="G22" s="5"/>
      <c r="H22" s="3"/>
      <c r="I22" s="4"/>
      <c r="J22" s="5"/>
      <c r="K22" s="9"/>
      <c r="L22" s="5"/>
      <c r="M22" s="5"/>
      <c r="N22" s="5"/>
      <c r="O22" s="5"/>
      <c r="P22" s="5"/>
      <c r="Q22" s="5"/>
      <c r="R22" s="5"/>
      <c r="S22" s="5"/>
      <c r="T22" s="5"/>
      <c r="V22" s="5"/>
    </row>
    <row r="23" spans="1:22" x14ac:dyDescent="0.25">
      <c r="A23" t="s">
        <v>77</v>
      </c>
      <c r="B23" s="2">
        <v>29402</v>
      </c>
      <c r="C23" s="4"/>
      <c r="D23" s="4"/>
      <c r="E23" s="4"/>
      <c r="F23" s="4"/>
      <c r="G23" s="5"/>
      <c r="H23" s="3"/>
      <c r="I23" s="4"/>
      <c r="J23" s="5"/>
      <c r="K23" s="9"/>
      <c r="L23" s="5"/>
      <c r="M23" s="5"/>
      <c r="N23" s="5"/>
      <c r="O23" s="5"/>
      <c r="P23" s="5"/>
      <c r="Q23" s="5"/>
      <c r="R23" s="5"/>
      <c r="S23" s="5"/>
      <c r="T23" s="5"/>
      <c r="V23" s="5"/>
    </row>
    <row r="24" spans="1:22" x14ac:dyDescent="0.25">
      <c r="A24" t="s">
        <v>78</v>
      </c>
      <c r="B24" s="2">
        <v>29433</v>
      </c>
      <c r="C24" s="4"/>
      <c r="D24" s="4"/>
      <c r="E24" s="4"/>
      <c r="F24" s="4"/>
      <c r="G24" s="5"/>
      <c r="H24" s="3"/>
      <c r="I24" s="4"/>
      <c r="J24" s="5"/>
      <c r="K24" s="9"/>
      <c r="L24" s="5"/>
      <c r="M24" s="5"/>
      <c r="N24" s="5"/>
      <c r="O24" s="5"/>
      <c r="P24" s="5"/>
      <c r="Q24" s="5"/>
      <c r="R24" s="5"/>
      <c r="S24" s="5"/>
      <c r="T24" s="5"/>
      <c r="V24" s="5"/>
    </row>
    <row r="25" spans="1:22" x14ac:dyDescent="0.25">
      <c r="A25" t="s">
        <v>79</v>
      </c>
      <c r="B25" s="2">
        <v>29464</v>
      </c>
      <c r="C25" s="4"/>
      <c r="D25" s="4"/>
      <c r="E25" s="4"/>
      <c r="F25" s="4"/>
      <c r="G25" s="5"/>
      <c r="H25" s="3"/>
      <c r="I25" s="4"/>
      <c r="J25" s="5"/>
      <c r="K25" s="9"/>
      <c r="L25" s="5"/>
      <c r="M25" s="5"/>
      <c r="N25" s="5"/>
      <c r="O25" s="5"/>
      <c r="P25" s="5"/>
      <c r="Q25" s="5"/>
      <c r="R25" s="5"/>
      <c r="S25" s="5"/>
      <c r="T25" s="5"/>
      <c r="V25" s="5"/>
    </row>
    <row r="26" spans="1:22" x14ac:dyDescent="0.25">
      <c r="A26" t="s">
        <v>80</v>
      </c>
      <c r="B26" s="2">
        <v>29494</v>
      </c>
      <c r="C26" s="4"/>
      <c r="D26" s="4"/>
      <c r="E26" s="4"/>
      <c r="F26" s="4"/>
      <c r="G26" s="5"/>
      <c r="H26" s="3"/>
      <c r="I26" s="4"/>
      <c r="J26" s="5"/>
      <c r="K26" s="9"/>
      <c r="L26" s="5"/>
      <c r="M26" s="5"/>
      <c r="N26" s="5"/>
      <c r="O26" s="5"/>
      <c r="P26" s="5"/>
      <c r="Q26" s="5"/>
      <c r="R26" s="5"/>
      <c r="S26" s="5"/>
      <c r="T26" s="5"/>
      <c r="V26" s="5"/>
    </row>
    <row r="27" spans="1:22" x14ac:dyDescent="0.25">
      <c r="A27" t="s">
        <v>81</v>
      </c>
      <c r="B27" s="2">
        <v>29525</v>
      </c>
      <c r="C27" s="4"/>
      <c r="D27" s="4"/>
      <c r="E27" s="4"/>
      <c r="F27" s="4"/>
      <c r="G27" s="5"/>
      <c r="H27" s="3"/>
      <c r="I27" s="4"/>
      <c r="J27" s="5"/>
      <c r="K27" s="9"/>
      <c r="L27" s="5"/>
      <c r="M27" s="5"/>
      <c r="N27" s="5"/>
      <c r="O27" s="5"/>
      <c r="P27" s="5"/>
      <c r="Q27" s="5"/>
      <c r="R27" s="5"/>
      <c r="S27" s="5"/>
      <c r="T27" s="5"/>
      <c r="V27" s="5"/>
    </row>
    <row r="28" spans="1:22" x14ac:dyDescent="0.25">
      <c r="A28" t="s">
        <v>82</v>
      </c>
      <c r="B28" s="2">
        <v>29555</v>
      </c>
      <c r="C28" s="4"/>
      <c r="D28" s="4"/>
      <c r="E28" s="4"/>
      <c r="F28" s="4"/>
      <c r="G28" s="5"/>
      <c r="H28" s="3"/>
      <c r="I28" s="4"/>
      <c r="J28" s="5"/>
      <c r="K28" s="9"/>
      <c r="L28" s="5"/>
      <c r="M28" s="5"/>
      <c r="N28" s="5"/>
      <c r="O28" s="5"/>
      <c r="P28" s="5"/>
      <c r="Q28" s="5"/>
      <c r="R28" s="5"/>
      <c r="S28" s="5"/>
      <c r="T28" s="5"/>
      <c r="V28" s="5"/>
    </row>
    <row r="29" spans="1:22" x14ac:dyDescent="0.25">
      <c r="A29" t="s">
        <v>83</v>
      </c>
      <c r="B29" s="2">
        <v>29586</v>
      </c>
      <c r="C29" s="4"/>
      <c r="D29" s="4"/>
      <c r="E29" s="4"/>
      <c r="F29" s="4"/>
      <c r="G29" s="5"/>
      <c r="H29" s="3"/>
      <c r="I29" s="4"/>
      <c r="J29" s="5"/>
      <c r="K29" s="9"/>
      <c r="L29" s="5"/>
      <c r="M29" s="5"/>
      <c r="N29" s="5"/>
      <c r="O29" s="5"/>
      <c r="P29" s="5"/>
      <c r="Q29" s="5"/>
      <c r="R29" s="5"/>
      <c r="S29" s="5"/>
      <c r="T29" s="5"/>
      <c r="V29" s="5"/>
    </row>
    <row r="30" spans="1:22" x14ac:dyDescent="0.25">
      <c r="A30" t="s">
        <v>84</v>
      </c>
      <c r="B30" s="2">
        <v>29617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V30" s="4"/>
    </row>
    <row r="31" spans="1:22" x14ac:dyDescent="0.25">
      <c r="A31" t="s">
        <v>85</v>
      </c>
      <c r="B31" s="2">
        <v>29645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V31" s="4"/>
    </row>
    <row r="32" spans="1:22" x14ac:dyDescent="0.25">
      <c r="A32" t="s">
        <v>86</v>
      </c>
      <c r="B32" s="2">
        <v>29676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V32" s="4"/>
    </row>
    <row r="33" spans="1:22" x14ac:dyDescent="0.25">
      <c r="A33" t="s">
        <v>87</v>
      </c>
      <c r="B33" s="2">
        <v>29706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V33" s="4"/>
    </row>
    <row r="34" spans="1:22" x14ac:dyDescent="0.25">
      <c r="A34" t="s">
        <v>88</v>
      </c>
      <c r="B34" s="2">
        <v>29737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V34" s="4"/>
    </row>
    <row r="35" spans="1:22" x14ac:dyDescent="0.25">
      <c r="A35" t="s">
        <v>89</v>
      </c>
      <c r="B35" s="2">
        <v>29767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V35" s="4"/>
    </row>
    <row r="36" spans="1:22" x14ac:dyDescent="0.25">
      <c r="A36" t="s">
        <v>90</v>
      </c>
      <c r="B36" s="2">
        <v>29798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V36" s="4"/>
    </row>
    <row r="37" spans="1:22" x14ac:dyDescent="0.25">
      <c r="A37" t="s">
        <v>91</v>
      </c>
      <c r="B37" s="2">
        <v>29829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V37" s="4"/>
    </row>
    <row r="38" spans="1:22" x14ac:dyDescent="0.25">
      <c r="A38" t="s">
        <v>92</v>
      </c>
      <c r="B38" s="2">
        <v>29859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V38" s="4"/>
    </row>
    <row r="39" spans="1:22" x14ac:dyDescent="0.25">
      <c r="A39" t="s">
        <v>93</v>
      </c>
      <c r="B39" s="2">
        <v>29890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V39" s="4"/>
    </row>
    <row r="40" spans="1:22" x14ac:dyDescent="0.25">
      <c r="A40" t="s">
        <v>94</v>
      </c>
      <c r="B40" s="2">
        <v>29920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V40" s="4"/>
    </row>
    <row r="41" spans="1:22" x14ac:dyDescent="0.25">
      <c r="A41" t="s">
        <v>95</v>
      </c>
      <c r="B41" s="2">
        <v>29951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V41" s="4"/>
    </row>
    <row r="42" spans="1:22" x14ac:dyDescent="0.25">
      <c r="A42" t="s">
        <v>96</v>
      </c>
      <c r="B42" s="2">
        <v>29982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V42" s="4"/>
    </row>
    <row r="43" spans="1:22" x14ac:dyDescent="0.25">
      <c r="A43" t="s">
        <v>97</v>
      </c>
      <c r="B43" s="2">
        <v>30010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V43" s="4"/>
    </row>
    <row r="44" spans="1:22" x14ac:dyDescent="0.25">
      <c r="A44" t="s">
        <v>98</v>
      </c>
      <c r="B44" s="2">
        <v>30041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V44" s="4"/>
    </row>
    <row r="45" spans="1:22" x14ac:dyDescent="0.25">
      <c r="A45" t="s">
        <v>99</v>
      </c>
      <c r="B45" s="2">
        <v>30071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V45" s="4"/>
    </row>
    <row r="46" spans="1:22" x14ac:dyDescent="0.25">
      <c r="A46" t="s">
        <v>100</v>
      </c>
      <c r="B46" s="2">
        <v>30102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V46" s="4"/>
    </row>
    <row r="47" spans="1:22" x14ac:dyDescent="0.25">
      <c r="A47" t="s">
        <v>101</v>
      </c>
      <c r="B47" s="2">
        <v>30132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V47" s="4"/>
    </row>
    <row r="48" spans="1:22" x14ac:dyDescent="0.25">
      <c r="A48" t="s">
        <v>102</v>
      </c>
      <c r="B48" s="2">
        <v>30163</v>
      </c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V48" s="4"/>
    </row>
    <row r="49" spans="1:22" x14ac:dyDescent="0.25">
      <c r="A49" t="s">
        <v>103</v>
      </c>
      <c r="B49" s="2">
        <v>30194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V49" s="4"/>
    </row>
    <row r="50" spans="1:22" x14ac:dyDescent="0.25">
      <c r="A50" t="s">
        <v>104</v>
      </c>
      <c r="B50" s="2">
        <v>30224</v>
      </c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V50" s="4"/>
    </row>
    <row r="51" spans="1:22" x14ac:dyDescent="0.25">
      <c r="A51" t="s">
        <v>105</v>
      </c>
      <c r="B51" s="2">
        <v>30255</v>
      </c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V51" s="4"/>
    </row>
    <row r="52" spans="1:22" x14ac:dyDescent="0.25">
      <c r="A52" t="s">
        <v>106</v>
      </c>
      <c r="B52" s="2">
        <v>30285</v>
      </c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V52" s="4"/>
    </row>
    <row r="53" spans="1:22" x14ac:dyDescent="0.25">
      <c r="A53" t="s">
        <v>107</v>
      </c>
      <c r="B53" s="2">
        <v>30316</v>
      </c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V53" s="4"/>
    </row>
    <row r="54" spans="1:22" x14ac:dyDescent="0.25">
      <c r="A54" t="s">
        <v>108</v>
      </c>
      <c r="B54" s="2">
        <v>30347</v>
      </c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V54" s="4"/>
    </row>
    <row r="55" spans="1:22" x14ac:dyDescent="0.25">
      <c r="A55" t="s">
        <v>109</v>
      </c>
      <c r="B55" s="2">
        <v>30375</v>
      </c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V55" s="4"/>
    </row>
    <row r="56" spans="1:22" x14ac:dyDescent="0.25">
      <c r="A56" t="s">
        <v>110</v>
      </c>
      <c r="B56" s="2">
        <v>30406</v>
      </c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V56" s="4"/>
    </row>
    <row r="57" spans="1:22" x14ac:dyDescent="0.25">
      <c r="A57" t="s">
        <v>111</v>
      </c>
      <c r="B57" s="2">
        <v>30436</v>
      </c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V57" s="4"/>
    </row>
    <row r="58" spans="1:22" x14ac:dyDescent="0.25">
      <c r="A58" t="s">
        <v>112</v>
      </c>
      <c r="B58" s="2">
        <v>30467</v>
      </c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V58" s="4"/>
    </row>
    <row r="59" spans="1:22" x14ac:dyDescent="0.25">
      <c r="A59" t="s">
        <v>113</v>
      </c>
      <c r="B59" s="2">
        <v>30497</v>
      </c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V59" s="4"/>
    </row>
    <row r="60" spans="1:22" x14ac:dyDescent="0.25">
      <c r="A60" t="s">
        <v>114</v>
      </c>
      <c r="B60" s="2">
        <v>30528</v>
      </c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V60" s="4"/>
    </row>
    <row r="61" spans="1:22" x14ac:dyDescent="0.25">
      <c r="A61" t="s">
        <v>115</v>
      </c>
      <c r="B61" s="2">
        <v>30559</v>
      </c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V61" s="4"/>
    </row>
    <row r="62" spans="1:22" x14ac:dyDescent="0.25">
      <c r="A62" t="s">
        <v>116</v>
      </c>
      <c r="B62" s="2">
        <v>30589</v>
      </c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V62" s="4"/>
    </row>
    <row r="63" spans="1:22" x14ac:dyDescent="0.25">
      <c r="A63" t="s">
        <v>117</v>
      </c>
      <c r="B63" s="2">
        <v>30620</v>
      </c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V63" s="4"/>
    </row>
    <row r="64" spans="1:22" x14ac:dyDescent="0.25">
      <c r="A64" t="s">
        <v>118</v>
      </c>
      <c r="B64" s="2">
        <v>30650</v>
      </c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V64" s="4"/>
    </row>
    <row r="65" spans="1:22" x14ac:dyDescent="0.25">
      <c r="A65" t="s">
        <v>119</v>
      </c>
      <c r="B65" s="2">
        <v>30681</v>
      </c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V65" s="4"/>
    </row>
    <row r="66" spans="1:22" x14ac:dyDescent="0.25">
      <c r="A66" t="s">
        <v>120</v>
      </c>
      <c r="B66" s="2">
        <v>30712</v>
      </c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V66" s="4"/>
    </row>
    <row r="67" spans="1:22" x14ac:dyDescent="0.25">
      <c r="A67" t="s">
        <v>121</v>
      </c>
      <c r="B67" s="2">
        <v>30741</v>
      </c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V67" s="4"/>
    </row>
    <row r="68" spans="1:22" x14ac:dyDescent="0.25">
      <c r="A68" t="s">
        <v>122</v>
      </c>
      <c r="B68" s="2">
        <v>30772</v>
      </c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V68" s="4"/>
    </row>
    <row r="69" spans="1:22" x14ac:dyDescent="0.25">
      <c r="A69" t="s">
        <v>123</v>
      </c>
      <c r="B69" s="2">
        <v>30802</v>
      </c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V69" s="4"/>
    </row>
    <row r="70" spans="1:22" x14ac:dyDescent="0.25">
      <c r="A70" t="s">
        <v>124</v>
      </c>
      <c r="B70" s="2">
        <v>30833</v>
      </c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V70" s="4"/>
    </row>
    <row r="71" spans="1:22" x14ac:dyDescent="0.25">
      <c r="A71" t="s">
        <v>125</v>
      </c>
      <c r="B71" s="2">
        <v>30863</v>
      </c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V71" s="4"/>
    </row>
    <row r="72" spans="1:22" x14ac:dyDescent="0.25">
      <c r="A72" t="s">
        <v>126</v>
      </c>
      <c r="B72" s="2">
        <v>30894</v>
      </c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V72" s="4"/>
    </row>
    <row r="73" spans="1:22" x14ac:dyDescent="0.25">
      <c r="A73" t="s">
        <v>127</v>
      </c>
      <c r="B73" s="2">
        <v>30925</v>
      </c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V73" s="4"/>
    </row>
    <row r="74" spans="1:22" x14ac:dyDescent="0.25">
      <c r="A74" t="s">
        <v>128</v>
      </c>
      <c r="B74" s="2">
        <v>30955</v>
      </c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V74" s="4"/>
    </row>
    <row r="75" spans="1:22" x14ac:dyDescent="0.25">
      <c r="A75" t="s">
        <v>129</v>
      </c>
      <c r="B75" s="2">
        <v>30986</v>
      </c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V75" s="4"/>
    </row>
    <row r="76" spans="1:22" x14ac:dyDescent="0.25">
      <c r="A76" t="s">
        <v>130</v>
      </c>
      <c r="B76" s="2">
        <v>31016</v>
      </c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V76" s="4"/>
    </row>
    <row r="77" spans="1:22" x14ac:dyDescent="0.25">
      <c r="A77" t="s">
        <v>131</v>
      </c>
      <c r="B77" s="2">
        <v>31047</v>
      </c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V77" s="4"/>
    </row>
    <row r="78" spans="1:22" x14ac:dyDescent="0.25">
      <c r="A78" t="s">
        <v>132</v>
      </c>
      <c r="B78" s="2">
        <v>31078</v>
      </c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V78" s="4"/>
    </row>
    <row r="79" spans="1:22" x14ac:dyDescent="0.25">
      <c r="A79" t="s">
        <v>133</v>
      </c>
      <c r="B79" s="2">
        <v>31106</v>
      </c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V79" s="4"/>
    </row>
    <row r="80" spans="1:22" x14ac:dyDescent="0.25">
      <c r="A80" t="s">
        <v>134</v>
      </c>
      <c r="B80" s="2">
        <v>31137</v>
      </c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V80" s="4"/>
    </row>
    <row r="81" spans="1:22" x14ac:dyDescent="0.25">
      <c r="A81" t="s">
        <v>135</v>
      </c>
      <c r="B81" s="2">
        <v>31167</v>
      </c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V81" s="4"/>
    </row>
    <row r="82" spans="1:22" x14ac:dyDescent="0.25">
      <c r="A82" t="s">
        <v>136</v>
      </c>
      <c r="B82" s="2">
        <v>31198</v>
      </c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V82" s="4"/>
    </row>
    <row r="83" spans="1:22" x14ac:dyDescent="0.25">
      <c r="A83" t="s">
        <v>137</v>
      </c>
      <c r="B83" s="2">
        <v>31228</v>
      </c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V83" s="4"/>
    </row>
    <row r="84" spans="1:22" x14ac:dyDescent="0.25">
      <c r="A84" t="s">
        <v>138</v>
      </c>
      <c r="B84" s="2">
        <v>31259</v>
      </c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V84" s="4"/>
    </row>
    <row r="85" spans="1:22" x14ac:dyDescent="0.25">
      <c r="A85" t="s">
        <v>139</v>
      </c>
      <c r="B85" s="2">
        <v>31290</v>
      </c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V85" s="4"/>
    </row>
    <row r="86" spans="1:22" x14ac:dyDescent="0.25">
      <c r="A86" t="s">
        <v>140</v>
      </c>
      <c r="B86" s="2">
        <v>31320</v>
      </c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V86" s="4"/>
    </row>
    <row r="87" spans="1:22" x14ac:dyDescent="0.25">
      <c r="A87" t="s">
        <v>141</v>
      </c>
      <c r="B87" s="2">
        <v>31351</v>
      </c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V87" s="4"/>
    </row>
    <row r="88" spans="1:22" x14ac:dyDescent="0.25">
      <c r="A88" t="s">
        <v>142</v>
      </c>
      <c r="B88" s="2">
        <v>31381</v>
      </c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V88" s="4"/>
    </row>
    <row r="89" spans="1:22" x14ac:dyDescent="0.25">
      <c r="A89" t="s">
        <v>143</v>
      </c>
      <c r="B89" s="2">
        <v>31412</v>
      </c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V89" s="4"/>
    </row>
    <row r="90" spans="1:22" x14ac:dyDescent="0.25">
      <c r="A90" t="s">
        <v>144</v>
      </c>
      <c r="B90" s="2">
        <v>31443</v>
      </c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V90" s="4"/>
    </row>
    <row r="91" spans="1:22" x14ac:dyDescent="0.25">
      <c r="A91" t="s">
        <v>145</v>
      </c>
      <c r="B91" s="2">
        <v>31471</v>
      </c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V91" s="4"/>
    </row>
    <row r="92" spans="1:22" x14ac:dyDescent="0.25">
      <c r="A92" t="s">
        <v>146</v>
      </c>
      <c r="B92" s="2">
        <v>31502</v>
      </c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V92" s="4"/>
    </row>
    <row r="93" spans="1:22" x14ac:dyDescent="0.25">
      <c r="A93" t="s">
        <v>147</v>
      </c>
      <c r="B93" s="2">
        <v>31532</v>
      </c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V93" s="4"/>
    </row>
    <row r="94" spans="1:22" x14ac:dyDescent="0.25">
      <c r="A94" t="s">
        <v>148</v>
      </c>
      <c r="B94" s="2">
        <v>31563</v>
      </c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V94" s="4"/>
    </row>
    <row r="95" spans="1:22" x14ac:dyDescent="0.25">
      <c r="A95" t="s">
        <v>149</v>
      </c>
      <c r="B95" s="2">
        <v>31593</v>
      </c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V95" s="4"/>
    </row>
    <row r="96" spans="1:22" x14ac:dyDescent="0.25">
      <c r="A96" t="s">
        <v>150</v>
      </c>
      <c r="B96" s="2">
        <v>31624</v>
      </c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V96" s="4"/>
    </row>
    <row r="97" spans="1:22" x14ac:dyDescent="0.25">
      <c r="A97" t="s">
        <v>151</v>
      </c>
      <c r="B97" s="2">
        <v>31655</v>
      </c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V97" s="4"/>
    </row>
    <row r="98" spans="1:22" x14ac:dyDescent="0.25">
      <c r="A98" t="s">
        <v>152</v>
      </c>
      <c r="B98" s="2">
        <v>31685</v>
      </c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V98" s="4"/>
    </row>
    <row r="99" spans="1:22" x14ac:dyDescent="0.25">
      <c r="A99" t="s">
        <v>153</v>
      </c>
      <c r="B99" s="2">
        <v>31716</v>
      </c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V99" s="4"/>
    </row>
    <row r="100" spans="1:22" x14ac:dyDescent="0.25">
      <c r="A100" t="s">
        <v>154</v>
      </c>
      <c r="B100" s="2">
        <v>31746</v>
      </c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V100" s="4"/>
    </row>
    <row r="101" spans="1:22" x14ac:dyDescent="0.25">
      <c r="A101" t="s">
        <v>155</v>
      </c>
      <c r="B101" s="2">
        <v>31777</v>
      </c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V101" s="4"/>
    </row>
    <row r="102" spans="1:22" x14ac:dyDescent="0.25">
      <c r="A102" t="s">
        <v>156</v>
      </c>
      <c r="B102" s="2">
        <v>31808</v>
      </c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V102" s="4"/>
    </row>
    <row r="103" spans="1:22" x14ac:dyDescent="0.25">
      <c r="A103" t="s">
        <v>157</v>
      </c>
      <c r="B103" s="2">
        <v>31836</v>
      </c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V103" s="4"/>
    </row>
    <row r="104" spans="1:22" x14ac:dyDescent="0.25">
      <c r="A104" t="s">
        <v>158</v>
      </c>
      <c r="B104" s="2">
        <v>31867</v>
      </c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V104" s="4"/>
    </row>
    <row r="105" spans="1:22" x14ac:dyDescent="0.25">
      <c r="A105" t="s">
        <v>159</v>
      </c>
      <c r="B105" s="2">
        <v>31897</v>
      </c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V105" s="4"/>
    </row>
    <row r="106" spans="1:22" x14ac:dyDescent="0.25">
      <c r="A106" t="s">
        <v>160</v>
      </c>
      <c r="B106" s="2">
        <v>31928</v>
      </c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V106" s="4"/>
    </row>
    <row r="107" spans="1:22" x14ac:dyDescent="0.25">
      <c r="A107" t="s">
        <v>161</v>
      </c>
      <c r="B107" s="2">
        <v>31958</v>
      </c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V107" s="4"/>
    </row>
    <row r="108" spans="1:22" x14ac:dyDescent="0.25">
      <c r="A108" t="s">
        <v>162</v>
      </c>
      <c r="B108" s="2">
        <v>31989</v>
      </c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V108" s="4"/>
    </row>
    <row r="109" spans="1:22" x14ac:dyDescent="0.25">
      <c r="A109" t="s">
        <v>163</v>
      </c>
      <c r="B109" s="2">
        <v>32020</v>
      </c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V109" s="4"/>
    </row>
    <row r="110" spans="1:22" x14ac:dyDescent="0.25">
      <c r="A110" t="s">
        <v>164</v>
      </c>
      <c r="B110" s="2">
        <v>32050</v>
      </c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V110" s="4"/>
    </row>
    <row r="111" spans="1:22" x14ac:dyDescent="0.25">
      <c r="A111" t="s">
        <v>165</v>
      </c>
      <c r="B111" s="2">
        <v>32081</v>
      </c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V111" s="4"/>
    </row>
    <row r="112" spans="1:22" x14ac:dyDescent="0.25">
      <c r="A112" t="s">
        <v>166</v>
      </c>
      <c r="B112" s="2">
        <v>32111</v>
      </c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V112" s="4"/>
    </row>
    <row r="113" spans="1:22" x14ac:dyDescent="0.25">
      <c r="A113" t="s">
        <v>167</v>
      </c>
      <c r="B113" s="2">
        <v>32142</v>
      </c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V113" s="4"/>
    </row>
    <row r="114" spans="1:22" x14ac:dyDescent="0.25">
      <c r="A114" t="s">
        <v>168</v>
      </c>
      <c r="B114" s="2">
        <v>32173</v>
      </c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V114" s="4"/>
    </row>
    <row r="115" spans="1:22" x14ac:dyDescent="0.25">
      <c r="A115" t="s">
        <v>169</v>
      </c>
      <c r="B115" s="2">
        <v>32202</v>
      </c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V115" s="4"/>
    </row>
    <row r="116" spans="1:22" x14ac:dyDescent="0.25">
      <c r="A116" t="s">
        <v>170</v>
      </c>
      <c r="B116" s="2">
        <v>32233</v>
      </c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V116" s="4"/>
    </row>
    <row r="117" spans="1:22" x14ac:dyDescent="0.25">
      <c r="A117" t="s">
        <v>171</v>
      </c>
      <c r="B117" s="2">
        <v>32263</v>
      </c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V117" s="4"/>
    </row>
    <row r="118" spans="1:22" x14ac:dyDescent="0.25">
      <c r="A118" t="s">
        <v>172</v>
      </c>
      <c r="B118" s="2">
        <v>32294</v>
      </c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V118" s="4"/>
    </row>
    <row r="119" spans="1:22" x14ac:dyDescent="0.25">
      <c r="A119" t="s">
        <v>173</v>
      </c>
      <c r="B119" s="2">
        <v>32324</v>
      </c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V119" s="4"/>
    </row>
    <row r="120" spans="1:22" x14ac:dyDescent="0.25">
      <c r="A120" t="s">
        <v>174</v>
      </c>
      <c r="B120" s="2">
        <v>32355</v>
      </c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V120" s="4"/>
    </row>
    <row r="121" spans="1:22" x14ac:dyDescent="0.25">
      <c r="A121" t="s">
        <v>175</v>
      </c>
      <c r="B121" s="2">
        <v>32386</v>
      </c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V121" s="4"/>
    </row>
    <row r="122" spans="1:22" x14ac:dyDescent="0.25">
      <c r="A122" t="s">
        <v>176</v>
      </c>
      <c r="B122" s="2">
        <v>32416</v>
      </c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V122" s="4"/>
    </row>
    <row r="123" spans="1:22" x14ac:dyDescent="0.25">
      <c r="A123" t="s">
        <v>177</v>
      </c>
      <c r="B123" s="2">
        <v>32447</v>
      </c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V123" s="4"/>
    </row>
    <row r="124" spans="1:22" x14ac:dyDescent="0.25">
      <c r="A124" t="s">
        <v>178</v>
      </c>
      <c r="B124" s="2">
        <v>32477</v>
      </c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V124" s="4"/>
    </row>
    <row r="125" spans="1:22" x14ac:dyDescent="0.25">
      <c r="A125" t="s">
        <v>179</v>
      </c>
      <c r="B125" s="2">
        <v>32508</v>
      </c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V125" s="4"/>
    </row>
    <row r="126" spans="1:22" x14ac:dyDescent="0.25">
      <c r="A126" t="s">
        <v>180</v>
      </c>
      <c r="B126" s="2">
        <v>32539</v>
      </c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V126" s="4"/>
    </row>
    <row r="127" spans="1:22" x14ac:dyDescent="0.25">
      <c r="A127" t="s">
        <v>181</v>
      </c>
      <c r="B127" s="2">
        <v>32567</v>
      </c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V127" s="4"/>
    </row>
    <row r="128" spans="1:22" x14ac:dyDescent="0.25">
      <c r="A128" t="s">
        <v>182</v>
      </c>
      <c r="B128" s="2">
        <v>32598</v>
      </c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V128" s="4"/>
    </row>
    <row r="129" spans="1:22" x14ac:dyDescent="0.25">
      <c r="A129" t="s">
        <v>183</v>
      </c>
      <c r="B129" s="2">
        <v>32628</v>
      </c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V129" s="4"/>
    </row>
    <row r="130" spans="1:22" x14ac:dyDescent="0.25">
      <c r="A130" t="s">
        <v>184</v>
      </c>
      <c r="B130" s="2">
        <v>32659</v>
      </c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V130" s="4"/>
    </row>
    <row r="131" spans="1:22" x14ac:dyDescent="0.25">
      <c r="A131" t="s">
        <v>185</v>
      </c>
      <c r="B131" s="2">
        <v>32689</v>
      </c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V131" s="4"/>
    </row>
    <row r="132" spans="1:22" x14ac:dyDescent="0.25">
      <c r="A132" t="s">
        <v>186</v>
      </c>
      <c r="B132" s="2">
        <v>32720</v>
      </c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V132" s="4"/>
    </row>
    <row r="133" spans="1:22" x14ac:dyDescent="0.25">
      <c r="A133" t="s">
        <v>187</v>
      </c>
      <c r="B133" s="2">
        <v>32751</v>
      </c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V133" s="4"/>
    </row>
    <row r="134" spans="1:22" x14ac:dyDescent="0.25">
      <c r="A134" t="s">
        <v>188</v>
      </c>
      <c r="B134" s="2">
        <v>32781</v>
      </c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V134" s="4"/>
    </row>
    <row r="135" spans="1:22" x14ac:dyDescent="0.25">
      <c r="A135" t="s">
        <v>189</v>
      </c>
      <c r="B135" s="2">
        <v>32812</v>
      </c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V135" s="4"/>
    </row>
    <row r="136" spans="1:22" x14ac:dyDescent="0.25">
      <c r="A136" t="s">
        <v>190</v>
      </c>
      <c r="B136" s="2">
        <v>32842</v>
      </c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V136" s="4"/>
    </row>
    <row r="137" spans="1:22" x14ac:dyDescent="0.25">
      <c r="A137" t="s">
        <v>191</v>
      </c>
      <c r="B137" s="2">
        <v>32873</v>
      </c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V137" s="4"/>
    </row>
    <row r="138" spans="1:22" x14ac:dyDescent="0.25">
      <c r="A138" t="s">
        <v>192</v>
      </c>
      <c r="B138" s="2">
        <v>32904</v>
      </c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V138" s="4"/>
    </row>
    <row r="139" spans="1:22" x14ac:dyDescent="0.25">
      <c r="A139" t="s">
        <v>193</v>
      </c>
      <c r="B139" s="2">
        <v>32932</v>
      </c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V139" s="4"/>
    </row>
    <row r="140" spans="1:22" x14ac:dyDescent="0.25">
      <c r="A140" t="s">
        <v>194</v>
      </c>
      <c r="B140" s="2">
        <v>32963</v>
      </c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V140" s="4"/>
    </row>
    <row r="141" spans="1:22" x14ac:dyDescent="0.25">
      <c r="A141" t="s">
        <v>195</v>
      </c>
      <c r="B141" s="2">
        <v>32993</v>
      </c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V141" s="4"/>
    </row>
    <row r="142" spans="1:22" x14ac:dyDescent="0.25">
      <c r="A142" t="s">
        <v>196</v>
      </c>
      <c r="B142" s="2">
        <v>33024</v>
      </c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V142" s="4"/>
    </row>
    <row r="143" spans="1:22" x14ac:dyDescent="0.25">
      <c r="A143" t="s">
        <v>197</v>
      </c>
      <c r="B143" s="2">
        <v>33054</v>
      </c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V143" s="4"/>
    </row>
    <row r="144" spans="1:22" x14ac:dyDescent="0.25">
      <c r="A144" t="s">
        <v>198</v>
      </c>
      <c r="B144" s="2">
        <v>33085</v>
      </c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V144" s="4"/>
    </row>
    <row r="145" spans="1:22" x14ac:dyDescent="0.25">
      <c r="A145" t="s">
        <v>199</v>
      </c>
      <c r="B145" s="2">
        <v>33116</v>
      </c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V145" s="4"/>
    </row>
    <row r="146" spans="1:22" x14ac:dyDescent="0.25">
      <c r="A146" t="s">
        <v>200</v>
      </c>
      <c r="B146" s="2">
        <v>33146</v>
      </c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V146" s="4"/>
    </row>
    <row r="147" spans="1:22" x14ac:dyDescent="0.25">
      <c r="A147" t="s">
        <v>201</v>
      </c>
      <c r="B147" s="2">
        <v>33177</v>
      </c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V147" s="4"/>
    </row>
    <row r="148" spans="1:22" x14ac:dyDescent="0.25">
      <c r="A148" t="s">
        <v>202</v>
      </c>
      <c r="B148" s="2">
        <v>33207</v>
      </c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V148" s="4"/>
    </row>
    <row r="149" spans="1:22" x14ac:dyDescent="0.25">
      <c r="A149" t="s">
        <v>203</v>
      </c>
      <c r="B149" s="2">
        <v>33238</v>
      </c>
      <c r="C149" s="4">
        <f>(usd_T!C149-AVERAGE(usd_T!C30:C149))/STDEV(usd_T!C30:C149)</f>
        <v>-0.21021768886604458</v>
      </c>
      <c r="D149" s="4">
        <f>(usd_T!D149-AVERAGE(usd_T!D30:D149))/STDEV(usd_T!D30:D149)</f>
        <v>-0.5538871010372487</v>
      </c>
      <c r="E149" s="4">
        <f>(usd_T!E149-AVERAGE(usd_T!E30:E149))/STDEV(usd_T!E30:E149)</f>
        <v>0.14748005727172631</v>
      </c>
      <c r="F149" s="4"/>
      <c r="G149" s="4">
        <f>(usd_T!G149-AVERAGE(usd_T!G30:G149))/STDEV(usd_T!G30:G149)</f>
        <v>-1.0213181262823687</v>
      </c>
      <c r="H149" s="4">
        <f>(usd_T!H149-AVERAGE(usd_T!H30:H149))/STDEV(usd_T!H30:H149)</f>
        <v>1.5412724079625748</v>
      </c>
      <c r="I149" s="4">
        <f>(usd_T!I149-AVERAGE(usd_T!I30:I149))/STDEV(usd_T!I30:I149)</f>
        <v>-0.24466094295459168</v>
      </c>
      <c r="J149" s="4"/>
      <c r="K149" s="4">
        <f>(usd_T!K149-AVERAGE(usd_T!K30:K149))/STDEV(usd_T!K30:K149)</f>
        <v>-0.66068238393152856</v>
      </c>
      <c r="L149" s="4">
        <f>(usd_T!L149-AVERAGE(usd_T!L30:L149))/STDEV(usd_T!L30:L149)</f>
        <v>-0.13781059304370541</v>
      </c>
      <c r="M149" s="4"/>
      <c r="N149" s="4">
        <f>(usd_T!N149-AVERAGE(usd_T!N30:N149))/STDEV(usd_T!N30:N149)</f>
        <v>-0.71746957514044152</v>
      </c>
      <c r="O149" s="4"/>
      <c r="P149" s="4"/>
      <c r="Q149" s="4"/>
      <c r="R149" s="4"/>
      <c r="S149" s="4"/>
      <c r="T149" s="4">
        <f>usd!T149-100</f>
        <v>0.24200000000000443</v>
      </c>
      <c r="U149" s="4">
        <f t="shared" ref="U149:U212" si="2">AVERAGE(C149:N149)</f>
        <v>-0.2063659940024031</v>
      </c>
      <c r="V149" s="4">
        <f>usd_T!O149</f>
        <v>-1</v>
      </c>
    </row>
    <row r="150" spans="1:22" x14ac:dyDescent="0.25">
      <c r="A150" t="s">
        <v>204</v>
      </c>
      <c r="B150" s="2">
        <v>33269</v>
      </c>
      <c r="C150" s="4">
        <f>(usd_T!C150-AVERAGE(usd_T!C31:C150))/STDEV(usd_T!C31:C150)</f>
        <v>-0.64460417696958616</v>
      </c>
      <c r="D150" s="4">
        <f>(usd_T!D150-AVERAGE(usd_T!D31:D150))/STDEV(usd_T!D31:D150)</f>
        <v>-0.80325010142372122</v>
      </c>
      <c r="E150" s="4">
        <f>(usd_T!E150-AVERAGE(usd_T!E31:E150))/STDEV(usd_T!E31:E150)</f>
        <v>-0.60091910784379587</v>
      </c>
      <c r="F150" s="4"/>
      <c r="G150" s="4">
        <f>(usd_T!G150-AVERAGE(usd_T!G31:G150))/STDEV(usd_T!G31:G150)</f>
        <v>-1.0456920179709008</v>
      </c>
      <c r="H150" s="4">
        <f>(usd_T!H150-AVERAGE(usd_T!H31:H150))/STDEV(usd_T!H31:H150)</f>
        <v>2.547997641589296</v>
      </c>
      <c r="I150" s="4">
        <f>(usd_T!I150-AVERAGE(usd_T!I31:I150))/STDEV(usd_T!I31:I150)</f>
        <v>-0.63107547488600102</v>
      </c>
      <c r="J150" s="4"/>
      <c r="K150" s="4">
        <f>(usd_T!K150-AVERAGE(usd_T!K31:K150))/STDEV(usd_T!K31:K150)</f>
        <v>-0.82065537664942578</v>
      </c>
      <c r="L150" s="4">
        <f>(usd_T!L150-AVERAGE(usd_T!L31:L150))/STDEV(usd_T!L31:L150)</f>
        <v>0.44409159400411208</v>
      </c>
      <c r="M150" s="4"/>
      <c r="N150" s="4">
        <f>(usd_T!N150-AVERAGE(usd_T!N31:N150))/STDEV(usd_T!N31:N150)</f>
        <v>1.7982324133268732</v>
      </c>
      <c r="O150" s="4"/>
      <c r="P150" s="4"/>
      <c r="Q150" s="4"/>
      <c r="R150" s="4"/>
      <c r="S150" s="4"/>
      <c r="T150" s="4">
        <f>usd!T150-100</f>
        <v>0.143100000000004</v>
      </c>
      <c r="U150" s="4">
        <f t="shared" si="2"/>
        <v>2.7125043686316679E-2</v>
      </c>
      <c r="V150" s="4">
        <f>usd_T!O150</f>
        <v>-1</v>
      </c>
    </row>
    <row r="151" spans="1:22" x14ac:dyDescent="0.25">
      <c r="A151" t="s">
        <v>205</v>
      </c>
      <c r="B151" s="2">
        <v>33297</v>
      </c>
      <c r="C151" s="4">
        <f>(usd_T!C151-AVERAGE(usd_T!C32:C151))/STDEV(usd_T!C32:C151)</f>
        <v>-0.68312786478816956</v>
      </c>
      <c r="D151" s="4">
        <f>(usd_T!D151-AVERAGE(usd_T!D32:D151))/STDEV(usd_T!D32:D151)</f>
        <v>-0.54719948161848608</v>
      </c>
      <c r="E151" s="4">
        <f>(usd_T!E151-AVERAGE(usd_T!E32:E151))/STDEV(usd_T!E32:E151)</f>
        <v>-0.86891612310299704</v>
      </c>
      <c r="F151" s="4"/>
      <c r="G151" s="4">
        <f>(usd_T!G151-AVERAGE(usd_T!G32:G151))/STDEV(usd_T!G32:G151)</f>
        <v>-1.0607334118790863</v>
      </c>
      <c r="H151" s="4">
        <f>(usd_T!H151-AVERAGE(usd_T!H32:H151))/STDEV(usd_T!H32:H151)</f>
        <v>2.040816241705377</v>
      </c>
      <c r="I151" s="4">
        <f>(usd_T!I151-AVERAGE(usd_T!I32:I151))/STDEV(usd_T!I32:I151)</f>
        <v>-0.15669437642760553</v>
      </c>
      <c r="J151" s="4"/>
      <c r="K151" s="4">
        <f>(usd_T!K151-AVERAGE(usd_T!K32:K151))/STDEV(usd_T!K32:K151)</f>
        <v>-0.90769255790684444</v>
      </c>
      <c r="L151" s="4">
        <f>(usd_T!L151-AVERAGE(usd_T!L32:L151))/STDEV(usd_T!L32:L151)</f>
        <v>-0.36951319836698204</v>
      </c>
      <c r="M151" s="4"/>
      <c r="N151" s="4">
        <f>(usd_T!N151-AVERAGE(usd_T!N32:N151))/STDEV(usd_T!N32:N151)</f>
        <v>1.0441287598575872</v>
      </c>
      <c r="O151" s="4"/>
      <c r="P151" s="4"/>
      <c r="Q151" s="4"/>
      <c r="R151" s="4"/>
      <c r="S151" s="4"/>
      <c r="T151" s="4">
        <f>usd!T151-100</f>
        <v>-5.0000000000238742E-4</v>
      </c>
      <c r="U151" s="4">
        <f t="shared" si="2"/>
        <v>-0.16765911250302296</v>
      </c>
      <c r="V151" s="4">
        <f>usd_T!O151</f>
        <v>-1</v>
      </c>
    </row>
    <row r="152" spans="1:22" x14ac:dyDescent="0.25">
      <c r="A152" t="s">
        <v>206</v>
      </c>
      <c r="B152" s="2">
        <v>33328</v>
      </c>
      <c r="C152" s="4">
        <f>(usd_T!C152-AVERAGE(usd_T!C33:C152))/STDEV(usd_T!C33:C152)</f>
        <v>-0.59019030685583407</v>
      </c>
      <c r="D152" s="4">
        <f>(usd_T!D152-AVERAGE(usd_T!D33:D152))/STDEV(usd_T!D33:D152)</f>
        <v>-0.63339963023267931</v>
      </c>
      <c r="E152" s="4">
        <f>(usd_T!E152-AVERAGE(usd_T!E33:E152))/STDEV(usd_T!E33:E152)</f>
        <v>-0.575971238107163</v>
      </c>
      <c r="F152" s="4"/>
      <c r="G152" s="4">
        <f>(usd_T!G152-AVERAGE(usd_T!G33:G152))/STDEV(usd_T!G33:G152)</f>
        <v>-1.074705678394001</v>
      </c>
      <c r="H152" s="4">
        <f>(usd_T!H152-AVERAGE(usd_T!H33:H152))/STDEV(usd_T!H33:H152)</f>
        <v>1.7218834723718939</v>
      </c>
      <c r="I152" s="4">
        <f>(usd_T!I152-AVERAGE(usd_T!I33:I152))/STDEV(usd_T!I33:I152)</f>
        <v>-0.15974324466264675</v>
      </c>
      <c r="J152" s="4"/>
      <c r="K152" s="4">
        <f>(usd_T!K152-AVERAGE(usd_T!K33:K152))/STDEV(usd_T!K33:K152)</f>
        <v>-0.76820764206776904</v>
      </c>
      <c r="L152" s="4">
        <f>(usd_T!L152-AVERAGE(usd_T!L33:L152))/STDEV(usd_T!L33:L152)</f>
        <v>0.8312025069556187</v>
      </c>
      <c r="M152" s="4"/>
      <c r="N152" s="4">
        <f>(usd_T!N152-AVERAGE(usd_T!N33:N152))/STDEV(usd_T!N33:N152)</f>
        <v>-4.3531508276753561E-2</v>
      </c>
      <c r="O152" s="4"/>
      <c r="P152" s="4"/>
      <c r="Q152" s="4"/>
      <c r="R152" s="4"/>
      <c r="S152" s="4"/>
      <c r="T152" s="4">
        <f>usd!T152-100</f>
        <v>-0.15040000000000475</v>
      </c>
      <c r="U152" s="4">
        <f t="shared" si="2"/>
        <v>-0.14362925214103714</v>
      </c>
      <c r="V152" s="4">
        <f>usd_T!O152</f>
        <v>-1</v>
      </c>
    </row>
    <row r="153" spans="1:22" x14ac:dyDescent="0.25">
      <c r="A153" t="s">
        <v>207</v>
      </c>
      <c r="B153" s="2">
        <v>33358</v>
      </c>
      <c r="C153" s="4">
        <f>(usd_T!C153-AVERAGE(usd_T!C34:C153))/STDEV(usd_T!C34:C153)</f>
        <v>-0.35999701977351573</v>
      </c>
      <c r="D153" s="4">
        <f>(usd_T!D153-AVERAGE(usd_T!D34:D153))/STDEV(usd_T!D34:D153)</f>
        <v>-0.33058039623019642</v>
      </c>
      <c r="E153" s="4">
        <f>(usd_T!E153-AVERAGE(usd_T!E34:E153))/STDEV(usd_T!E34:E153)</f>
        <v>-0.5988214239073113</v>
      </c>
      <c r="F153" s="4"/>
      <c r="G153" s="4">
        <f>(usd_T!G153-AVERAGE(usd_T!G34:G153))/STDEV(usd_T!G34:G153)</f>
        <v>-0.96903482189888235</v>
      </c>
      <c r="H153" s="4">
        <f>(usd_T!H153-AVERAGE(usd_T!H34:H153))/STDEV(usd_T!H34:H153)</f>
        <v>1.9861909485979918</v>
      </c>
      <c r="I153" s="4">
        <f>(usd_T!I153-AVERAGE(usd_T!I34:I153))/STDEV(usd_T!I34:I153)</f>
        <v>-0.75945065901414543</v>
      </c>
      <c r="J153" s="4"/>
      <c r="K153" s="4">
        <f>(usd_T!K153-AVERAGE(usd_T!K34:K153))/STDEV(usd_T!K34:K153)</f>
        <v>-0.50485877463282436</v>
      </c>
      <c r="L153" s="4">
        <f>(usd_T!L153-AVERAGE(usd_T!L34:L153))/STDEV(usd_T!L34:L153)</f>
        <v>0.96547612781523362</v>
      </c>
      <c r="M153" s="4"/>
      <c r="N153" s="4">
        <f>(usd_T!N153-AVERAGE(usd_T!N34:N153))/STDEV(usd_T!N34:N153)</f>
        <v>-0.14816800416034534</v>
      </c>
      <c r="O153" s="4"/>
      <c r="P153" s="4"/>
      <c r="Q153" s="4"/>
      <c r="R153" s="4"/>
      <c r="S153" s="4"/>
      <c r="T153" s="4">
        <f>usd!T153-100</f>
        <v>-0.33769999999999811</v>
      </c>
      <c r="U153" s="4">
        <f t="shared" si="2"/>
        <v>-7.9916002578221706E-2</v>
      </c>
      <c r="V153" s="4">
        <f>usd_T!O153</f>
        <v>-1</v>
      </c>
    </row>
    <row r="154" spans="1:22" x14ac:dyDescent="0.25">
      <c r="A154" t="s">
        <v>208</v>
      </c>
      <c r="B154" s="2">
        <v>33389</v>
      </c>
      <c r="C154" s="4">
        <f>(usd_T!C154-AVERAGE(usd_T!C35:C154))/STDEV(usd_T!C35:C154)</f>
        <v>-0.14355349321916824</v>
      </c>
      <c r="D154" s="4">
        <f>(usd_T!D154-AVERAGE(usd_T!D35:D154))/STDEV(usd_T!D35:D154)</f>
        <v>-6.2955711284015142E-2</v>
      </c>
      <c r="E154" s="4">
        <f>(usd_T!E154-AVERAGE(usd_T!E35:E154))/STDEV(usd_T!E35:E154)</f>
        <v>-0.12036692173672428</v>
      </c>
      <c r="F154" s="4"/>
      <c r="G154" s="4">
        <f>(usd_T!G154-AVERAGE(usd_T!G35:G154))/STDEV(usd_T!G35:G154)</f>
        <v>-0.74100067572060557</v>
      </c>
      <c r="H154" s="4">
        <f>(usd_T!H154-AVERAGE(usd_T!H35:H154))/STDEV(usd_T!H35:H154)</f>
        <v>1.8794828871563425</v>
      </c>
      <c r="I154" s="4">
        <f>(usd_T!I154-AVERAGE(usd_T!I35:I154))/STDEV(usd_T!I35:I154)</f>
        <v>-0.73135088464090092</v>
      </c>
      <c r="J154" s="4"/>
      <c r="K154" s="4">
        <f>(usd_T!K154-AVERAGE(usd_T!K35:K154))/STDEV(usd_T!K35:K154)</f>
        <v>1.2654356599906883E-2</v>
      </c>
      <c r="L154" s="4">
        <f>(usd_T!L154-AVERAGE(usd_T!L35:L154))/STDEV(usd_T!L35:L154)</f>
        <v>0.80481159932060198</v>
      </c>
      <c r="M154" s="4"/>
      <c r="N154" s="4">
        <f>(usd_T!N154-AVERAGE(usd_T!N35:N154))/STDEV(usd_T!N35:N154)</f>
        <v>0.50608691882821566</v>
      </c>
      <c r="O154" s="4"/>
      <c r="P154" s="4"/>
      <c r="Q154" s="4"/>
      <c r="R154" s="4"/>
      <c r="S154" s="4"/>
      <c r="T154" s="4">
        <f>usd!T154-100</f>
        <v>-0.59449999999999648</v>
      </c>
      <c r="U154" s="4">
        <f t="shared" si="2"/>
        <v>0.15597867503373919</v>
      </c>
      <c r="V154" s="4">
        <f>usd_T!O154</f>
        <v>-1</v>
      </c>
    </row>
    <row r="155" spans="1:22" x14ac:dyDescent="0.25">
      <c r="A155" t="s">
        <v>209</v>
      </c>
      <c r="B155" s="2">
        <v>33419</v>
      </c>
      <c r="C155" s="4">
        <f>(usd_T!C155-AVERAGE(usd_T!C36:C155))/STDEV(usd_T!C36:C155)</f>
        <v>-0.4581914695191503</v>
      </c>
      <c r="D155" s="4">
        <f>(usd_T!D155-AVERAGE(usd_T!D36:D155))/STDEV(usd_T!D36:D155)</f>
        <v>-0.53823784271251873</v>
      </c>
      <c r="E155" s="4">
        <f>(usd_T!E155-AVERAGE(usd_T!E36:E155))/STDEV(usd_T!E36:E155)</f>
        <v>-3.4646362102711117E-2</v>
      </c>
      <c r="F155" s="4"/>
      <c r="G155" s="4">
        <f>(usd_T!G155-AVERAGE(usd_T!G36:G155))/STDEV(usd_T!G36:G155)</f>
        <v>-0.47194813644502148</v>
      </c>
      <c r="H155" s="4">
        <f>(usd_T!H155-AVERAGE(usd_T!H36:H155))/STDEV(usd_T!H36:H155)</f>
        <v>1.5913572482832667</v>
      </c>
      <c r="I155" s="4">
        <f>(usd_T!I155-AVERAGE(usd_T!I36:I155))/STDEV(usd_T!I36:I155)</f>
        <v>-0.73854529548941594</v>
      </c>
      <c r="J155" s="4"/>
      <c r="K155" s="4">
        <f>(usd_T!K155-AVERAGE(usd_T!K36:K155))/STDEV(usd_T!K36:K155)</f>
        <v>0.30241820582111079</v>
      </c>
      <c r="L155" s="4">
        <f>(usd_T!L155-AVERAGE(usd_T!L36:L155))/STDEV(usd_T!L36:L155)</f>
        <v>-0.53097117904208424</v>
      </c>
      <c r="M155" s="4"/>
      <c r="N155" s="4">
        <f>(usd_T!N155-AVERAGE(usd_T!N36:N155))/STDEV(usd_T!N36:N155)</f>
        <v>-0.17449147303085907</v>
      </c>
      <c r="O155" s="4"/>
      <c r="P155" s="4"/>
      <c r="Q155" s="4"/>
      <c r="R155" s="4"/>
      <c r="S155" s="4"/>
      <c r="T155" s="4">
        <f>usd!T155-100</f>
        <v>-0.90000000000000568</v>
      </c>
      <c r="U155" s="4">
        <f t="shared" si="2"/>
        <v>-0.11702847824859813</v>
      </c>
      <c r="V155" s="4">
        <f>usd_T!O155</f>
        <v>-1</v>
      </c>
    </row>
    <row r="156" spans="1:22" x14ac:dyDescent="0.25">
      <c r="A156" t="s">
        <v>210</v>
      </c>
      <c r="B156" s="2">
        <v>33450</v>
      </c>
      <c r="C156" s="4">
        <f>(usd_T!C156-AVERAGE(usd_T!C37:C156))/STDEV(usd_T!C37:C156)</f>
        <v>-0.90163709344327858</v>
      </c>
      <c r="D156" s="4">
        <f>(usd_T!D156-AVERAGE(usd_T!D37:D156))/STDEV(usd_T!D37:D156)</f>
        <v>-0.87490702502777284</v>
      </c>
      <c r="E156" s="4">
        <f>(usd_T!E156-AVERAGE(usd_T!E37:E156))/STDEV(usd_T!E37:E156)</f>
        <v>-0.5758687719247243</v>
      </c>
      <c r="F156" s="4"/>
      <c r="G156" s="4">
        <f>(usd_T!G156-AVERAGE(usd_T!G37:G156))/STDEV(usd_T!G37:G156)</f>
        <v>-0.27774239316460819</v>
      </c>
      <c r="H156" s="4">
        <f>(usd_T!H156-AVERAGE(usd_T!H37:H156))/STDEV(usd_T!H37:H156)</f>
        <v>1.5048921738245764</v>
      </c>
      <c r="I156" s="4">
        <f>(usd_T!I156-AVERAGE(usd_T!I37:I156))/STDEV(usd_T!I37:I156)</f>
        <v>-0.83885891036509452</v>
      </c>
      <c r="J156" s="4"/>
      <c r="K156" s="4">
        <f>(usd_T!K156-AVERAGE(usd_T!K37:K156))/STDEV(usd_T!K37:K156)</f>
        <v>0.52236258137710767</v>
      </c>
      <c r="L156" s="4">
        <f>(usd_T!L156-AVERAGE(usd_T!L37:L156))/STDEV(usd_T!L37:L156)</f>
        <v>-0.70229923665063487</v>
      </c>
      <c r="M156" s="4"/>
      <c r="N156" s="4">
        <f>(usd_T!N156-AVERAGE(usd_T!N37:N156))/STDEV(usd_T!N37:N156)</f>
        <v>-0.59443249741818704</v>
      </c>
      <c r="O156" s="4"/>
      <c r="P156" s="4"/>
      <c r="Q156" s="4"/>
      <c r="R156" s="4"/>
      <c r="S156" s="4"/>
      <c r="T156" s="4">
        <f>usd!T156-100</f>
        <v>-1.2155999999999949</v>
      </c>
      <c r="U156" s="4">
        <f t="shared" si="2"/>
        <v>-0.30427679697695736</v>
      </c>
      <c r="V156" s="4">
        <f>usd_T!O156</f>
        <v>1</v>
      </c>
    </row>
    <row r="157" spans="1:22" x14ac:dyDescent="0.25">
      <c r="A157" t="s">
        <v>211</v>
      </c>
      <c r="B157" s="2">
        <v>33481</v>
      </c>
      <c r="C157" s="4">
        <f>(usd_T!C157-AVERAGE(usd_T!C38:C157))/STDEV(usd_T!C38:C157)</f>
        <v>-0.71422756748984162</v>
      </c>
      <c r="D157" s="4">
        <f>(usd_T!D157-AVERAGE(usd_T!D38:D157))/STDEV(usd_T!D38:D157)</f>
        <v>-0.90326825502421626</v>
      </c>
      <c r="E157" s="4">
        <f>(usd_T!E157-AVERAGE(usd_T!E38:E157))/STDEV(usd_T!E38:E157)</f>
        <v>-0.25087562188560553</v>
      </c>
      <c r="F157" s="4"/>
      <c r="G157" s="4">
        <f>(usd_T!G157-AVERAGE(usd_T!G38:G157))/STDEV(usd_T!G38:G157)</f>
        <v>-0.44397482150747702</v>
      </c>
      <c r="H157" s="4">
        <f>(usd_T!H157-AVERAGE(usd_T!H38:H157))/STDEV(usd_T!H38:H157)</f>
        <v>1.7175460753477487</v>
      </c>
      <c r="I157" s="4">
        <f>(usd_T!I157-AVERAGE(usd_T!I38:I157))/STDEV(usd_T!I38:I157)</f>
        <v>-1.1959295502722909</v>
      </c>
      <c r="J157" s="4"/>
      <c r="K157" s="4">
        <f>(usd_T!K157-AVERAGE(usd_T!K38:K157))/STDEV(usd_T!K38:K157)</f>
        <v>0.46353787985031442</v>
      </c>
      <c r="L157" s="4">
        <f>(usd_T!L157-AVERAGE(usd_T!L38:L157))/STDEV(usd_T!L38:L157)</f>
        <v>-1.3311548205891619</v>
      </c>
      <c r="M157" s="4"/>
      <c r="N157" s="4">
        <f>(usd_T!N157-AVERAGE(usd_T!N38:N157))/STDEV(usd_T!N38:N157)</f>
        <v>-0.58777156581597334</v>
      </c>
      <c r="O157" s="4"/>
      <c r="P157" s="4"/>
      <c r="Q157" s="4"/>
      <c r="R157" s="4"/>
      <c r="S157" s="4"/>
      <c r="T157" s="4">
        <f>usd!T157-100</f>
        <v>-1.5362999999999971</v>
      </c>
      <c r="U157" s="4">
        <f t="shared" si="2"/>
        <v>-0.36067980526516702</v>
      </c>
      <c r="V157" s="4">
        <f>usd_T!O157</f>
        <v>1</v>
      </c>
    </row>
    <row r="158" spans="1:22" x14ac:dyDescent="0.25">
      <c r="A158" t="s">
        <v>212</v>
      </c>
      <c r="B158" s="2">
        <v>33511</v>
      </c>
      <c r="C158" s="4">
        <f>(usd_T!C158-AVERAGE(usd_T!C39:C158))/STDEV(usd_T!C39:C158)</f>
        <v>-1.3463616833126719</v>
      </c>
      <c r="D158" s="4">
        <f>(usd_T!D158-AVERAGE(usd_T!D39:D158))/STDEV(usd_T!D39:D158)</f>
        <v>-1.3860843580213922</v>
      </c>
      <c r="E158" s="4">
        <f>(usd_T!E158-AVERAGE(usd_T!E39:E158))/STDEV(usd_T!E39:E158)</f>
        <v>-0.85249811752471516</v>
      </c>
      <c r="F158" s="4"/>
      <c r="G158" s="4">
        <f>(usd_T!G158-AVERAGE(usd_T!G39:G158))/STDEV(usd_T!G39:G158)</f>
        <v>-0.55456904456428979</v>
      </c>
      <c r="H158" s="4">
        <f>(usd_T!H158-AVERAGE(usd_T!H39:H158))/STDEV(usd_T!H39:H158)</f>
        <v>1.6278948783683704</v>
      </c>
      <c r="I158" s="4">
        <f>(usd_T!I158-AVERAGE(usd_T!I39:I158))/STDEV(usd_T!I39:I158)</f>
        <v>-0.92991352239397096</v>
      </c>
      <c r="J158" s="4"/>
      <c r="K158" s="4">
        <f>(usd_T!K158-AVERAGE(usd_T!K39:K158))/STDEV(usd_T!K39:K158)</f>
        <v>6.8324054411873683E-2</v>
      </c>
      <c r="L158" s="4">
        <f>(usd_T!L158-AVERAGE(usd_T!L39:L158))/STDEV(usd_T!L39:L158)</f>
        <v>-1.4279780956802863</v>
      </c>
      <c r="M158" s="4"/>
      <c r="N158" s="4">
        <f>(usd_T!N158-AVERAGE(usd_T!N39:N158))/STDEV(usd_T!N39:N158)</f>
        <v>0.23357105398154251</v>
      </c>
      <c r="O158" s="4"/>
      <c r="P158" s="4"/>
      <c r="Q158" s="4"/>
      <c r="R158" s="4"/>
      <c r="S158" s="4"/>
      <c r="T158" s="4">
        <f>usd!T158-100</f>
        <v>-1.8787999999999982</v>
      </c>
      <c r="U158" s="4">
        <f t="shared" si="2"/>
        <v>-0.50751275941505991</v>
      </c>
      <c r="V158" s="4">
        <f>usd_T!O158</f>
        <v>1</v>
      </c>
    </row>
    <row r="159" spans="1:22" x14ac:dyDescent="0.25">
      <c r="A159" t="s">
        <v>213</v>
      </c>
      <c r="B159" s="2">
        <v>33542</v>
      </c>
      <c r="C159" s="4">
        <f>(usd_T!C159-AVERAGE(usd_T!C40:C159))/STDEV(usd_T!C40:C159)</f>
        <v>-1.5948246792066056</v>
      </c>
      <c r="D159" s="4">
        <f>(usd_T!D159-AVERAGE(usd_T!D40:D159))/STDEV(usd_T!D40:D159)</f>
        <v>-1.5560937199641347</v>
      </c>
      <c r="E159" s="4">
        <f>(usd_T!E159-AVERAGE(usd_T!E40:E159))/STDEV(usd_T!E40:E159)</f>
        <v>-8.5728156870800085E-2</v>
      </c>
      <c r="F159" s="4"/>
      <c r="G159" s="4">
        <f>(usd_T!G159-AVERAGE(usd_T!G40:G159))/STDEV(usd_T!G40:G159)</f>
        <v>-0.75609225663469093</v>
      </c>
      <c r="H159" s="4">
        <f>(usd_T!H159-AVERAGE(usd_T!H40:H159))/STDEV(usd_T!H40:H159)</f>
        <v>0.73855915466638156</v>
      </c>
      <c r="I159" s="4">
        <f>(usd_T!I159-AVERAGE(usd_T!I40:I159))/STDEV(usd_T!I40:I159)</f>
        <v>-1.2295774949739051</v>
      </c>
      <c r="J159" s="4"/>
      <c r="K159" s="4">
        <f>(usd_T!K159-AVERAGE(usd_T!K40:K159))/STDEV(usd_T!K40:K159)</f>
        <v>-0.25654004365569566</v>
      </c>
      <c r="L159" s="4">
        <f>(usd_T!L159-AVERAGE(usd_T!L40:L159))/STDEV(usd_T!L40:L159)</f>
        <v>-1.5626944766988373</v>
      </c>
      <c r="M159" s="4"/>
      <c r="N159" s="4">
        <f>(usd_T!N159-AVERAGE(usd_T!N40:N159))/STDEV(usd_T!N40:N159)</f>
        <v>0.56687296604190229</v>
      </c>
      <c r="O159" s="4"/>
      <c r="P159" s="4"/>
      <c r="Q159" s="4"/>
      <c r="R159" s="4"/>
      <c r="S159" s="4"/>
      <c r="T159" s="4">
        <f>usd!T159-100</f>
        <v>-2.2259999999999991</v>
      </c>
      <c r="U159" s="4">
        <f t="shared" si="2"/>
        <v>-0.63734652303293171</v>
      </c>
      <c r="V159" s="4">
        <f>usd_T!O159</f>
        <v>1</v>
      </c>
    </row>
    <row r="160" spans="1:22" x14ac:dyDescent="0.25">
      <c r="A160" t="s">
        <v>214</v>
      </c>
      <c r="B160" s="2">
        <v>33572</v>
      </c>
      <c r="C160" s="4">
        <f>(usd_T!C160-AVERAGE(usd_T!C41:C160))/STDEV(usd_T!C41:C160)</f>
        <v>-1.9786065112282041</v>
      </c>
      <c r="D160" s="4">
        <f>(usd_T!D160-AVERAGE(usd_T!D41:D160))/STDEV(usd_T!D41:D160)</f>
        <v>-2.2295178825939717</v>
      </c>
      <c r="E160" s="4">
        <f>(usd_T!E160-AVERAGE(usd_T!E41:E160))/STDEV(usd_T!E41:E160)</f>
        <v>-0.82485651626499212</v>
      </c>
      <c r="F160" s="4"/>
      <c r="G160" s="4">
        <f>(usd_T!G160-AVERAGE(usd_T!G41:G160))/STDEV(usd_T!G41:G160)</f>
        <v>-0.99503248081079798</v>
      </c>
      <c r="H160" s="4">
        <f>(usd_T!H160-AVERAGE(usd_T!H41:H160))/STDEV(usd_T!H41:H160)</f>
        <v>0.33007734785466564</v>
      </c>
      <c r="I160" s="4">
        <f>(usd_T!I160-AVERAGE(usd_T!I41:I160))/STDEV(usd_T!I41:I160)</f>
        <v>-1.080026432400008</v>
      </c>
      <c r="J160" s="4"/>
      <c r="K160" s="4">
        <f>(usd_T!K160-AVERAGE(usd_T!K41:K160))/STDEV(usd_T!K41:K160)</f>
        <v>-0.72175292802200319</v>
      </c>
      <c r="L160" s="4">
        <f>(usd_T!L160-AVERAGE(usd_T!L41:L160))/STDEV(usd_T!L41:L160)</f>
        <v>-1.604929560415953</v>
      </c>
      <c r="M160" s="4"/>
      <c r="N160" s="4">
        <f>(usd_T!N160-AVERAGE(usd_T!N41:N160))/STDEV(usd_T!N41:N160)</f>
        <v>-0.2624158501035832</v>
      </c>
      <c r="O160" s="4"/>
      <c r="P160" s="4"/>
      <c r="Q160" s="4"/>
      <c r="R160" s="4"/>
      <c r="S160" s="4"/>
      <c r="T160" s="4">
        <f>usd!T160-100</f>
        <v>-2.5542999999999978</v>
      </c>
      <c r="U160" s="4">
        <f t="shared" si="2"/>
        <v>-1.0407845348872051</v>
      </c>
      <c r="V160" s="4">
        <f>usd_T!O160</f>
        <v>1</v>
      </c>
    </row>
    <row r="161" spans="1:22" x14ac:dyDescent="0.25">
      <c r="A161" t="s">
        <v>215</v>
      </c>
      <c r="B161" s="2">
        <v>33603</v>
      </c>
      <c r="C161" s="4">
        <f>(usd_T!C161-AVERAGE(usd_T!C42:C161))/STDEV(usd_T!C42:C161)</f>
        <v>-1.7531694423858686</v>
      </c>
      <c r="D161" s="4">
        <f>(usd_T!D161-AVERAGE(usd_T!D42:D161))/STDEV(usd_T!D42:D161)</f>
        <v>-1.5795088243795599</v>
      </c>
      <c r="E161" s="4">
        <f>(usd_T!E161-AVERAGE(usd_T!E42:E161))/STDEV(usd_T!E42:E161)</f>
        <v>-1.3748114382154215</v>
      </c>
      <c r="F161" s="4"/>
      <c r="G161" s="4">
        <f>(usd_T!G161-AVERAGE(usd_T!G42:G161))/STDEV(usd_T!G42:G161)</f>
        <v>-1.2304835979100943</v>
      </c>
      <c r="H161" s="4">
        <f>(usd_T!H161-AVERAGE(usd_T!H42:H161))/STDEV(usd_T!H42:H161)</f>
        <v>-0.34361540673888286</v>
      </c>
      <c r="I161" s="4">
        <f>(usd_T!I161-AVERAGE(usd_T!I42:I161))/STDEV(usd_T!I42:I161)</f>
        <v>-1.3345044617597273</v>
      </c>
      <c r="J161" s="4"/>
      <c r="K161" s="4">
        <f>(usd_T!K161-AVERAGE(usd_T!K42:K161))/STDEV(usd_T!K42:K161)</f>
        <v>-0.98307901569384204</v>
      </c>
      <c r="L161" s="4">
        <f>(usd_T!L161-AVERAGE(usd_T!L42:L161))/STDEV(usd_T!L42:L161)</f>
        <v>-1.3632351032591132</v>
      </c>
      <c r="M161" s="4"/>
      <c r="N161" s="4">
        <f>(usd_T!N161-AVERAGE(usd_T!N42:N161))/STDEV(usd_T!N42:N161)</f>
        <v>3.6067797208763444</v>
      </c>
      <c r="O161" s="4"/>
      <c r="P161" s="4"/>
      <c r="Q161" s="4"/>
      <c r="R161" s="4"/>
      <c r="S161" s="4"/>
      <c r="T161" s="4">
        <f>usd!T161-100</f>
        <v>-2.839100000000002</v>
      </c>
      <c r="U161" s="4">
        <f t="shared" si="2"/>
        <v>-0.70618084105179613</v>
      </c>
      <c r="V161" s="4">
        <f>usd_T!O161</f>
        <v>1</v>
      </c>
    </row>
    <row r="162" spans="1:22" x14ac:dyDescent="0.25">
      <c r="A162" t="s">
        <v>216</v>
      </c>
      <c r="B162" s="2">
        <v>33634</v>
      </c>
      <c r="C162" s="4">
        <f>(usd_T!C162-AVERAGE(usd_T!C43:C162))/STDEV(usd_T!C43:C162)</f>
        <v>-1.6732687198355696</v>
      </c>
      <c r="D162" s="4">
        <f>(usd_T!D162-AVERAGE(usd_T!D43:D162))/STDEV(usd_T!D43:D162)</f>
        <v>-1.473182217248086</v>
      </c>
      <c r="E162" s="4">
        <f>(usd_T!E162-AVERAGE(usd_T!E43:E162))/STDEV(usd_T!E43:E162)</f>
        <v>-1.5040491916229093</v>
      </c>
      <c r="F162" s="4"/>
      <c r="G162" s="4">
        <f>(usd_T!G162-AVERAGE(usd_T!G43:G162))/STDEV(usd_T!G43:G162)</f>
        <v>-1.4276449922473418</v>
      </c>
      <c r="H162" s="4">
        <f>(usd_T!H162-AVERAGE(usd_T!H43:H162))/STDEV(usd_T!H43:H162)</f>
        <v>-9.6393356653671478E-2</v>
      </c>
      <c r="I162" s="4">
        <f>(usd_T!I162-AVERAGE(usd_T!I43:I162))/STDEV(usd_T!I43:I162)</f>
        <v>-1.3046391837964986</v>
      </c>
      <c r="J162" s="4"/>
      <c r="K162" s="4">
        <f>(usd_T!K162-AVERAGE(usd_T!K43:K162))/STDEV(usd_T!K43:K162)</f>
        <v>-1.1911472879468805</v>
      </c>
      <c r="L162" s="4">
        <f>(usd_T!L162-AVERAGE(usd_T!L43:L162))/STDEV(usd_T!L43:L162)</f>
        <v>-1.5986400271226477</v>
      </c>
      <c r="M162" s="4"/>
      <c r="N162" s="4">
        <f>(usd_T!N162-AVERAGE(usd_T!N43:N162))/STDEV(usd_T!N43:N162)</f>
        <v>-3.1313899011372222</v>
      </c>
      <c r="O162" s="4"/>
      <c r="P162" s="4"/>
      <c r="Q162" s="4"/>
      <c r="R162" s="4"/>
      <c r="S162" s="4"/>
      <c r="T162" s="4">
        <f>usd!T162-100</f>
        <v>-3.0972000000000008</v>
      </c>
      <c r="U162" s="4">
        <f t="shared" si="2"/>
        <v>-1.4889283197345362</v>
      </c>
      <c r="V162" s="4">
        <f>usd_T!O162</f>
        <v>1</v>
      </c>
    </row>
    <row r="163" spans="1:22" x14ac:dyDescent="0.25">
      <c r="A163" t="s">
        <v>217</v>
      </c>
      <c r="B163" s="2">
        <v>33663</v>
      </c>
      <c r="C163" s="4">
        <f>(usd_T!C163-AVERAGE(usd_T!C44:C163))/STDEV(usd_T!C44:C163)</f>
        <v>-1.6277869033495767</v>
      </c>
      <c r="D163" s="4">
        <f>(usd_T!D163-AVERAGE(usd_T!D44:D163))/STDEV(usd_T!D44:D163)</f>
        <v>-1.5675567715925081</v>
      </c>
      <c r="E163" s="4">
        <f>(usd_T!E163-AVERAGE(usd_T!E44:E163))/STDEV(usd_T!E44:E163)</f>
        <v>-1.59242935734383</v>
      </c>
      <c r="F163" s="4"/>
      <c r="G163" s="4">
        <f>(usd_T!G163-AVERAGE(usd_T!G44:G163))/STDEV(usd_T!G44:G163)</f>
        <v>-1.4399773152697568</v>
      </c>
      <c r="H163" s="4">
        <f>(usd_T!H163-AVERAGE(usd_T!H44:H163))/STDEV(usd_T!H44:H163)</f>
        <v>-0.59227444216376879</v>
      </c>
      <c r="I163" s="4">
        <f>(usd_T!I163-AVERAGE(usd_T!I44:I163))/STDEV(usd_T!I44:I163)</f>
        <v>-1.5551924263940076</v>
      </c>
      <c r="J163" s="4"/>
      <c r="K163" s="4">
        <f>(usd_T!K163-AVERAGE(usd_T!K44:K163))/STDEV(usd_T!K44:K163)</f>
        <v>-0.78995333102650056</v>
      </c>
      <c r="L163" s="4">
        <f>(usd_T!L163-AVERAGE(usd_T!L44:L163))/STDEV(usd_T!L44:L163)</f>
        <v>-1.021661933264419</v>
      </c>
      <c r="M163" s="4"/>
      <c r="N163" s="4">
        <f>(usd_T!N163-AVERAGE(usd_T!N44:N163))/STDEV(usd_T!N44:N163)</f>
        <v>-0.5273369649592935</v>
      </c>
      <c r="O163" s="4"/>
      <c r="P163" s="4"/>
      <c r="Q163" s="4"/>
      <c r="R163" s="4"/>
      <c r="S163" s="4"/>
      <c r="T163" s="4">
        <f>usd!T163-100</f>
        <v>-3.346100000000007</v>
      </c>
      <c r="U163" s="4">
        <f t="shared" si="2"/>
        <v>-1.1904632717070733</v>
      </c>
      <c r="V163" s="4">
        <f>usd_T!O163</f>
        <v>1</v>
      </c>
    </row>
    <row r="164" spans="1:22" x14ac:dyDescent="0.25">
      <c r="A164" t="s">
        <v>218</v>
      </c>
      <c r="B164" s="2">
        <v>33694</v>
      </c>
      <c r="C164" s="4">
        <f>(usd_T!C164-AVERAGE(usd_T!C45:C164))/STDEV(usd_T!C45:C164)</f>
        <v>-1.7458327380074261</v>
      </c>
      <c r="D164" s="4">
        <f>(usd_T!D164-AVERAGE(usd_T!D45:D164))/STDEV(usd_T!D45:D164)</f>
        <v>-1.3693240003047045</v>
      </c>
      <c r="E164" s="4">
        <f>(usd_T!E164-AVERAGE(usd_T!E45:E164))/STDEV(usd_T!E45:E164)</f>
        <v>-1.9243108151633181</v>
      </c>
      <c r="F164" s="4"/>
      <c r="G164" s="4">
        <f>(usd_T!G164-AVERAGE(usd_T!G45:G164))/STDEV(usd_T!G45:G164)</f>
        <v>-1.5306960041927244</v>
      </c>
      <c r="H164" s="4">
        <f>(usd_T!H164-AVERAGE(usd_T!H45:H164))/STDEV(usd_T!H45:H164)</f>
        <v>-1.093780444402686</v>
      </c>
      <c r="I164" s="4">
        <f>(usd_T!I164-AVERAGE(usd_T!I45:I164))/STDEV(usd_T!I45:I164)</f>
        <v>-1.9758565724698181</v>
      </c>
      <c r="J164" s="4"/>
      <c r="K164" s="4">
        <f>(usd_T!K164-AVERAGE(usd_T!K45:K164))/STDEV(usd_T!K45:K164)</f>
        <v>-0.97914670109148894</v>
      </c>
      <c r="L164" s="4">
        <f>(usd_T!L164-AVERAGE(usd_T!L45:L164))/STDEV(usd_T!L45:L164)</f>
        <v>-0.91837886138474356</v>
      </c>
      <c r="M164" s="4"/>
      <c r="N164" s="4">
        <f>(usd_T!N164-AVERAGE(usd_T!N45:N164))/STDEV(usd_T!N45:N164)</f>
        <v>-0.20777208037415648</v>
      </c>
      <c r="O164" s="4"/>
      <c r="P164" s="4"/>
      <c r="Q164" s="4"/>
      <c r="R164" s="4"/>
      <c r="S164" s="4"/>
      <c r="T164" s="4">
        <f>usd!T164-100</f>
        <v>-3.5617000000000019</v>
      </c>
      <c r="U164" s="4">
        <f t="shared" si="2"/>
        <v>-1.3050109130434517</v>
      </c>
      <c r="V164" s="4">
        <f>usd_T!O164</f>
        <v>1</v>
      </c>
    </row>
    <row r="165" spans="1:22" x14ac:dyDescent="0.25">
      <c r="A165" t="s">
        <v>219</v>
      </c>
      <c r="B165" s="2">
        <v>33724</v>
      </c>
      <c r="C165" s="4">
        <f>(usd_T!C165-AVERAGE(usd_T!C46:C165))/STDEV(usd_T!C46:C165)</f>
        <v>-1.6074754701504361</v>
      </c>
      <c r="D165" s="4">
        <f>(usd_T!D165-AVERAGE(usd_T!D46:D165))/STDEV(usd_T!D46:D165)</f>
        <v>-1.2979992527411246</v>
      </c>
      <c r="E165" s="4">
        <f>(usd_T!E165-AVERAGE(usd_T!E46:E165))/STDEV(usd_T!E46:E165)</f>
        <v>-1.8472152337971541</v>
      </c>
      <c r="F165" s="4"/>
      <c r="G165" s="4">
        <f>(usd_T!G165-AVERAGE(usd_T!G46:G165))/STDEV(usd_T!G46:G165)</f>
        <v>-1.6740578239384363</v>
      </c>
      <c r="H165" s="4">
        <f>(usd_T!H165-AVERAGE(usd_T!H46:H165))/STDEV(usd_T!H46:H165)</f>
        <v>-1.5525374953605231</v>
      </c>
      <c r="I165" s="4">
        <f>(usd_T!I165-AVERAGE(usd_T!I46:I165))/STDEV(usd_T!I46:I165)</f>
        <v>-1.6934461057157746</v>
      </c>
      <c r="J165" s="4"/>
      <c r="K165" s="4">
        <f>(usd_T!K165-AVERAGE(usd_T!K46:K165))/STDEV(usd_T!K46:K165)</f>
        <v>-1.0320930227165779</v>
      </c>
      <c r="L165" s="4">
        <f>(usd_T!L165-AVERAGE(usd_T!L46:L165))/STDEV(usd_T!L46:L165)</f>
        <v>-1.0630867318354444</v>
      </c>
      <c r="M165" s="4"/>
      <c r="N165" s="4">
        <f>(usd_T!N165-AVERAGE(usd_T!N46:N165))/STDEV(usd_T!N46:N165)</f>
        <v>-0.10212640204473712</v>
      </c>
      <c r="O165" s="4"/>
      <c r="P165" s="4"/>
      <c r="Q165" s="4"/>
      <c r="R165" s="4"/>
      <c r="S165" s="4"/>
      <c r="T165" s="4">
        <f>usd!T165-100</f>
        <v>-3.7056999999999931</v>
      </c>
      <c r="U165" s="4">
        <f t="shared" si="2"/>
        <v>-1.3188930598111344</v>
      </c>
      <c r="V165" s="4">
        <f>usd_T!O165</f>
        <v>1</v>
      </c>
    </row>
    <row r="166" spans="1:22" x14ac:dyDescent="0.25">
      <c r="A166" t="s">
        <v>220</v>
      </c>
      <c r="B166" s="2">
        <v>33755</v>
      </c>
      <c r="C166" s="4">
        <f>(usd_T!C166-AVERAGE(usd_T!C47:C166))/STDEV(usd_T!C47:C166)</f>
        <v>-1.8027123495617809</v>
      </c>
      <c r="D166" s="4">
        <f>(usd_T!D166-AVERAGE(usd_T!D47:D166))/STDEV(usd_T!D47:D166)</f>
        <v>-1.5353340124725852</v>
      </c>
      <c r="E166" s="4">
        <f>(usd_T!E166-AVERAGE(usd_T!E47:E166))/STDEV(usd_T!E47:E166)</f>
        <v>-2.0737335697555994</v>
      </c>
      <c r="F166" s="4"/>
      <c r="G166" s="4">
        <f>(usd_T!G166-AVERAGE(usd_T!G47:G166))/STDEV(usd_T!G47:G166)</f>
        <v>-1.6656114357269762</v>
      </c>
      <c r="H166" s="4">
        <f>(usd_T!H166-AVERAGE(usd_T!H47:H166))/STDEV(usd_T!H47:H166)</f>
        <v>-1.2708208820507041</v>
      </c>
      <c r="I166" s="4">
        <f>(usd_T!I166-AVERAGE(usd_T!I47:I166))/STDEV(usd_T!I47:I166)</f>
        <v>-1.385768249762263</v>
      </c>
      <c r="J166" s="4"/>
      <c r="K166" s="4">
        <f>(usd_T!K166-AVERAGE(usd_T!K47:K166))/STDEV(usd_T!K47:K166)</f>
        <v>-1.2085548438652178</v>
      </c>
      <c r="L166" s="4">
        <f>(usd_T!L166-AVERAGE(usd_T!L47:L166))/STDEV(usd_T!L47:L166)</f>
        <v>-0.2220356843047194</v>
      </c>
      <c r="M166" s="4"/>
      <c r="N166" s="4">
        <f>(usd_T!N166-AVERAGE(usd_T!N47:N166))/STDEV(usd_T!N47:N166)</f>
        <v>-0.62985735969280865</v>
      </c>
      <c r="O166" s="4"/>
      <c r="P166" s="4"/>
      <c r="Q166" s="4"/>
      <c r="R166" s="4"/>
      <c r="S166" s="4"/>
      <c r="T166" s="4">
        <f>usd!T166-100</f>
        <v>-3.7651000000000039</v>
      </c>
      <c r="U166" s="4">
        <f t="shared" si="2"/>
        <v>-1.310492043021406</v>
      </c>
      <c r="V166" s="4">
        <f>usd_T!O166</f>
        <v>1</v>
      </c>
    </row>
    <row r="167" spans="1:22" x14ac:dyDescent="0.25">
      <c r="A167" t="s">
        <v>221</v>
      </c>
      <c r="B167" s="2">
        <v>33785</v>
      </c>
      <c r="C167" s="4">
        <f>(usd_T!C167-AVERAGE(usd_T!C48:C167))/STDEV(usd_T!C48:C167)</f>
        <v>-1.4872724387918124</v>
      </c>
      <c r="D167" s="4">
        <f>(usd_T!D167-AVERAGE(usd_T!D48:D167))/STDEV(usd_T!D48:D167)</f>
        <v>-1.1458943477746524</v>
      </c>
      <c r="E167" s="4">
        <f>(usd_T!E167-AVERAGE(usd_T!E48:E167))/STDEV(usd_T!E48:E167)</f>
        <v>-1.9613292989225917</v>
      </c>
      <c r="F167" s="4"/>
      <c r="G167" s="4">
        <f>(usd_T!G167-AVERAGE(usd_T!G48:G167))/STDEV(usd_T!G48:G167)</f>
        <v>-1.8380962475951932</v>
      </c>
      <c r="H167" s="4">
        <f>(usd_T!H167-AVERAGE(usd_T!H48:H167))/STDEV(usd_T!H48:H167)</f>
        <v>-1.722103611883421</v>
      </c>
      <c r="I167" s="4">
        <f>(usd_T!I167-AVERAGE(usd_T!I48:I167))/STDEV(usd_T!I48:I167)</f>
        <v>-1.4057928527148822</v>
      </c>
      <c r="J167" s="4"/>
      <c r="K167" s="4">
        <f>(usd_T!K167-AVERAGE(usd_T!K48:K167))/STDEV(usd_T!K48:K167)</f>
        <v>-1.3076442573389955</v>
      </c>
      <c r="L167" s="4">
        <f>(usd_T!L167-AVERAGE(usd_T!L48:L167))/STDEV(usd_T!L48:L167)</f>
        <v>-0.33745534782353981</v>
      </c>
      <c r="M167" s="4"/>
      <c r="N167" s="4">
        <f>(usd_T!N167-AVERAGE(usd_T!N48:N167))/STDEV(usd_T!N48:N167)</f>
        <v>-0.30507760279089835</v>
      </c>
      <c r="O167" s="4"/>
      <c r="P167" s="4"/>
      <c r="Q167" s="4"/>
      <c r="R167" s="4"/>
      <c r="S167" s="4"/>
      <c r="T167" s="4">
        <f>usd!T167-100</f>
        <v>-3.7360999999999933</v>
      </c>
      <c r="U167" s="4">
        <f t="shared" si="2"/>
        <v>-1.2789628895151095</v>
      </c>
      <c r="V167" s="4">
        <f>usd_T!O167</f>
        <v>1</v>
      </c>
    </row>
    <row r="168" spans="1:22" x14ac:dyDescent="0.25">
      <c r="A168" t="s">
        <v>222</v>
      </c>
      <c r="B168" s="2">
        <v>33816</v>
      </c>
      <c r="C168" s="4">
        <f>(usd_T!C168-AVERAGE(usd_T!C49:C168))/STDEV(usd_T!C49:C168)</f>
        <v>-1.448982914096862</v>
      </c>
      <c r="D168" s="4">
        <f>(usd_T!D168-AVERAGE(usd_T!D49:D168))/STDEV(usd_T!D49:D168)</f>
        <v>-1.2468879187461122</v>
      </c>
      <c r="E168" s="4">
        <f>(usd_T!E168-AVERAGE(usd_T!E49:E168))/STDEV(usd_T!E49:E168)</f>
        <v>-1.9067519845621503</v>
      </c>
      <c r="F168" s="4"/>
      <c r="G168" s="4">
        <f>(usd_T!G168-AVERAGE(usd_T!G49:G168))/STDEV(usd_T!G49:G168)</f>
        <v>-2.0051228662930818</v>
      </c>
      <c r="H168" s="4">
        <f>(usd_T!H168-AVERAGE(usd_T!H49:H168))/STDEV(usd_T!H49:H168)</f>
        <v>-1.7185902257248291</v>
      </c>
      <c r="I168" s="4">
        <f>(usd_T!I168-AVERAGE(usd_T!I49:I168))/STDEV(usd_T!I49:I168)</f>
        <v>-1.4830349105881253</v>
      </c>
      <c r="J168" s="4"/>
      <c r="K168" s="4">
        <f>(usd_T!K168-AVERAGE(usd_T!K49:K168))/STDEV(usd_T!K49:K168)</f>
        <v>-1.4306854402725371</v>
      </c>
      <c r="L168" s="4">
        <f>(usd_T!L168-AVERAGE(usd_T!L49:L168))/STDEV(usd_T!L49:L168)</f>
        <v>0.61358689006455647</v>
      </c>
      <c r="M168" s="4"/>
      <c r="N168" s="4">
        <f>(usd_T!N168-AVERAGE(usd_T!N49:N168))/STDEV(usd_T!N49:N168)</f>
        <v>0.18384320940955279</v>
      </c>
      <c r="O168" s="4"/>
      <c r="P168" s="4"/>
      <c r="Q168" s="4"/>
      <c r="R168" s="4"/>
      <c r="S168" s="4"/>
      <c r="T168" s="4">
        <f>usd!T168-100</f>
        <v>-3.6192999999999955</v>
      </c>
      <c r="U168" s="4">
        <f t="shared" si="2"/>
        <v>-1.1602917956455101</v>
      </c>
      <c r="V168" s="4">
        <f>usd_T!O168</f>
        <v>1</v>
      </c>
    </row>
    <row r="169" spans="1:22" x14ac:dyDescent="0.25">
      <c r="A169" t="s">
        <v>223</v>
      </c>
      <c r="B169" s="2">
        <v>33847</v>
      </c>
      <c r="C169" s="4">
        <f>(usd_T!C169-AVERAGE(usd_T!C50:C169))/STDEV(usd_T!C50:C169)</f>
        <v>-1.4317414649848925</v>
      </c>
      <c r="D169" s="4">
        <f>(usd_T!D169-AVERAGE(usd_T!D50:D169))/STDEV(usd_T!D50:D169)</f>
        <v>-1.2809022469974158</v>
      </c>
      <c r="E169" s="4">
        <f>(usd_T!E169-AVERAGE(usd_T!E50:E169))/STDEV(usd_T!E50:E169)</f>
        <v>-1.6596219447735887</v>
      </c>
      <c r="F169" s="4"/>
      <c r="G169" s="4">
        <f>(usd_T!G169-AVERAGE(usd_T!G50:G169))/STDEV(usd_T!G50:G169)</f>
        <v>-2.0101989507491727</v>
      </c>
      <c r="H169" s="4">
        <f>(usd_T!H169-AVERAGE(usd_T!H50:H169))/STDEV(usd_T!H50:H169)</f>
        <v>-2.008007580329672</v>
      </c>
      <c r="I169" s="4">
        <f>(usd_T!I169-AVERAGE(usd_T!I50:I169))/STDEV(usd_T!I50:I169)</f>
        <v>-1.5664257595965998</v>
      </c>
      <c r="J169" s="4"/>
      <c r="K169" s="4">
        <f>(usd_T!K169-AVERAGE(usd_T!K50:K169))/STDEV(usd_T!K50:K169)</f>
        <v>-1.5277832307234303</v>
      </c>
      <c r="L169" s="4">
        <f>(usd_T!L169-AVERAGE(usd_T!L50:L169))/STDEV(usd_T!L50:L169)</f>
        <v>0.61482870977647841</v>
      </c>
      <c r="M169" s="4"/>
      <c r="N169" s="4">
        <f>(usd_T!N169-AVERAGE(usd_T!N50:N169))/STDEV(usd_T!N50:N169)</f>
        <v>-0.20775937612341389</v>
      </c>
      <c r="O169" s="4"/>
      <c r="P169" s="4"/>
      <c r="Q169" s="4"/>
      <c r="R169" s="4"/>
      <c r="S169" s="4"/>
      <c r="T169" s="4">
        <f>usd!T169-100</f>
        <v>-3.4333000000000027</v>
      </c>
      <c r="U169" s="4">
        <f t="shared" si="2"/>
        <v>-1.2308457605001899</v>
      </c>
      <c r="V169" s="4">
        <f>usd_T!O169</f>
        <v>1</v>
      </c>
    </row>
    <row r="170" spans="1:22" x14ac:dyDescent="0.25">
      <c r="A170" t="s">
        <v>224</v>
      </c>
      <c r="B170" s="2">
        <v>33877</v>
      </c>
      <c r="C170" s="4">
        <f>(usd_T!C170-AVERAGE(usd_T!C51:C170))/STDEV(usd_T!C51:C170)</f>
        <v>-1.3581215476780115</v>
      </c>
      <c r="D170" s="4">
        <f>(usd_T!D170-AVERAGE(usd_T!D51:D170))/STDEV(usd_T!D51:D170)</f>
        <v>-1.2333538247640985</v>
      </c>
      <c r="E170" s="4">
        <f>(usd_T!E170-AVERAGE(usd_T!E51:E170))/STDEV(usd_T!E51:E170)</f>
        <v>-1.4331899353826238</v>
      </c>
      <c r="F170" s="4"/>
      <c r="G170" s="4">
        <f>(usd_T!G170-AVERAGE(usd_T!G51:G170))/STDEV(usd_T!G51:G170)</f>
        <v>-2.0020078230140865</v>
      </c>
      <c r="H170" s="4">
        <f>(usd_T!H170-AVERAGE(usd_T!H51:H170))/STDEV(usd_T!H51:H170)</f>
        <v>-2.4986693173230643</v>
      </c>
      <c r="I170" s="4">
        <f>(usd_T!I170-AVERAGE(usd_T!I51:I170))/STDEV(usd_T!I51:I170)</f>
        <v>-1.7446544752750279</v>
      </c>
      <c r="J170" s="4"/>
      <c r="K170" s="4">
        <f>(usd_T!K170-AVERAGE(usd_T!K51:K170))/STDEV(usd_T!K51:K170)</f>
        <v>-1.4544667768205588</v>
      </c>
      <c r="L170" s="4">
        <f>(usd_T!L170-AVERAGE(usd_T!L51:L170))/STDEV(usd_T!L51:L170)</f>
        <v>1.1192551033494824</v>
      </c>
      <c r="M170" s="4"/>
      <c r="N170" s="4">
        <f>(usd_T!N170-AVERAGE(usd_T!N51:N170))/STDEV(usd_T!N51:N170)</f>
        <v>5.6727709372262486E-2</v>
      </c>
      <c r="O170" s="4"/>
      <c r="P170" s="4"/>
      <c r="Q170" s="4"/>
      <c r="R170" s="4"/>
      <c r="S170" s="4"/>
      <c r="T170" s="4">
        <f>usd!T170-100</f>
        <v>-3.1663999999999959</v>
      </c>
      <c r="U170" s="4">
        <f t="shared" si="2"/>
        <v>-1.1720534319484137</v>
      </c>
      <c r="V170" s="4">
        <f>usd_T!O170</f>
        <v>1</v>
      </c>
    </row>
    <row r="171" spans="1:22" x14ac:dyDescent="0.25">
      <c r="A171" t="s">
        <v>225</v>
      </c>
      <c r="B171" s="2">
        <v>33908</v>
      </c>
      <c r="C171" s="4">
        <f>(usd_T!C171-AVERAGE(usd_T!C52:C171))/STDEV(usd_T!C52:C171)</f>
        <v>-1.2779025137135449</v>
      </c>
      <c r="D171" s="4">
        <f>(usd_T!D171-AVERAGE(usd_T!D52:D171))/STDEV(usd_T!D52:D171)</f>
        <v>-1.0761308691391345</v>
      </c>
      <c r="E171" s="4">
        <f>(usd_T!E171-AVERAGE(usd_T!E52:E171))/STDEV(usd_T!E52:E171)</f>
        <v>-1.5160491105367875</v>
      </c>
      <c r="F171" s="4"/>
      <c r="G171" s="4">
        <f>(usd_T!G171-AVERAGE(usd_T!G52:G171))/STDEV(usd_T!G52:G171)</f>
        <v>-2.032047790763913</v>
      </c>
      <c r="H171" s="4">
        <f>(usd_T!H171-AVERAGE(usd_T!H52:H171))/STDEV(usd_T!H52:H171)</f>
        <v>-2.426482913884457</v>
      </c>
      <c r="I171" s="4">
        <f>(usd_T!I171-AVERAGE(usd_T!I52:I171))/STDEV(usd_T!I52:I171)</f>
        <v>-1.8265196540569308</v>
      </c>
      <c r="J171" s="4"/>
      <c r="K171" s="4">
        <f>(usd_T!K171-AVERAGE(usd_T!K52:K171))/STDEV(usd_T!K52:K171)</f>
        <v>-1.4600819900557631</v>
      </c>
      <c r="L171" s="4">
        <f>(usd_T!L171-AVERAGE(usd_T!L52:L171))/STDEV(usd_T!L52:L171)</f>
        <v>1.4524609693021784</v>
      </c>
      <c r="M171" s="4"/>
      <c r="N171" s="4">
        <f>(usd_T!N171-AVERAGE(usd_T!N52:N171))/STDEV(usd_T!N52:N171)</f>
        <v>0.13037701154239367</v>
      </c>
      <c r="O171" s="4"/>
      <c r="P171" s="4"/>
      <c r="Q171" s="4"/>
      <c r="R171" s="4"/>
      <c r="S171" s="4"/>
      <c r="T171" s="4">
        <f>usd!T171-100</f>
        <v>-2.8282999999999987</v>
      </c>
      <c r="U171" s="4">
        <f t="shared" si="2"/>
        <v>-1.1147085401451065</v>
      </c>
      <c r="V171" s="4">
        <f>usd_T!O171</f>
        <v>1</v>
      </c>
    </row>
    <row r="172" spans="1:22" x14ac:dyDescent="0.25">
      <c r="A172" t="s">
        <v>226</v>
      </c>
      <c r="B172" s="2">
        <v>33938</v>
      </c>
      <c r="C172" s="4">
        <f>(usd_T!C172-AVERAGE(usd_T!C53:C172))/STDEV(usd_T!C53:C172)</f>
        <v>-1.2807033226510636</v>
      </c>
      <c r="D172" s="4">
        <f>(usd_T!D172-AVERAGE(usd_T!D53:D172))/STDEV(usd_T!D53:D172)</f>
        <v>-1.1001271152959031</v>
      </c>
      <c r="E172" s="4">
        <f>(usd_T!E172-AVERAGE(usd_T!E53:E172))/STDEV(usd_T!E53:E172)</f>
        <v>-1.3854287096697204</v>
      </c>
      <c r="F172" s="4"/>
      <c r="G172" s="4">
        <f>(usd_T!G172-AVERAGE(usd_T!G53:G172))/STDEV(usd_T!G53:G172)</f>
        <v>-1.9458762733483792</v>
      </c>
      <c r="H172" s="4">
        <f>(usd_T!H172-AVERAGE(usd_T!H53:H172))/STDEV(usd_T!H53:H172)</f>
        <v>-2.7314849354951933</v>
      </c>
      <c r="I172" s="4">
        <f>(usd_T!I172-AVERAGE(usd_T!I53:I172))/STDEV(usd_T!I53:I172)</f>
        <v>-2.028717895486968</v>
      </c>
      <c r="J172" s="4"/>
      <c r="K172" s="4">
        <f>(usd_T!K172-AVERAGE(usd_T!K53:K172))/STDEV(usd_T!K53:K172)</f>
        <v>-1.3282644364182747</v>
      </c>
      <c r="L172" s="4">
        <f>(usd_T!L172-AVERAGE(usd_T!L53:L172))/STDEV(usd_T!L53:L172)</f>
        <v>2.4446003863467327</v>
      </c>
      <c r="M172" s="4"/>
      <c r="N172" s="4">
        <f>(usd_T!N172-AVERAGE(usd_T!N53:N172))/STDEV(usd_T!N53:N172)</f>
        <v>-5.54115625497697E-2</v>
      </c>
      <c r="O172" s="4"/>
      <c r="P172" s="4"/>
      <c r="Q172" s="4"/>
      <c r="R172" s="4"/>
      <c r="S172" s="4"/>
      <c r="T172" s="4">
        <f>usd!T172-100</f>
        <v>-2.4132000000000033</v>
      </c>
      <c r="U172" s="4">
        <f t="shared" si="2"/>
        <v>-1.0457126516187265</v>
      </c>
      <c r="V172" s="4">
        <f>usd_T!O172</f>
        <v>1</v>
      </c>
    </row>
    <row r="173" spans="1:22" x14ac:dyDescent="0.25">
      <c r="A173" t="s">
        <v>227</v>
      </c>
      <c r="B173" s="2">
        <v>33969</v>
      </c>
      <c r="C173" s="4">
        <f>(usd_T!C173-AVERAGE(usd_T!C54:C173))/STDEV(usd_T!C54:C173)</f>
        <v>-0.90485123294679737</v>
      </c>
      <c r="D173" s="4">
        <f>(usd_T!D173-AVERAGE(usd_T!D54:D173))/STDEV(usd_T!D54:D173)</f>
        <v>-0.65592106238338088</v>
      </c>
      <c r="E173" s="4">
        <f>(usd_T!E173-AVERAGE(usd_T!E54:E173))/STDEV(usd_T!E54:E173)</f>
        <v>-1.2567794268525903</v>
      </c>
      <c r="F173" s="4"/>
      <c r="G173" s="4">
        <f>(usd_T!G173-AVERAGE(usd_T!G54:G173))/STDEV(usd_T!G54:G173)</f>
        <v>-1.7875244385674558</v>
      </c>
      <c r="H173" s="4">
        <f>(usd_T!H173-AVERAGE(usd_T!H54:H173))/STDEV(usd_T!H54:H173)</f>
        <v>-2.1648734336336677</v>
      </c>
      <c r="I173" s="4">
        <f>(usd_T!I173-AVERAGE(usd_T!I54:I173))/STDEV(usd_T!I54:I173)</f>
        <v>-1.766661096896436</v>
      </c>
      <c r="J173" s="4"/>
      <c r="K173" s="4">
        <f>(usd_T!K173-AVERAGE(usd_T!K54:K173))/STDEV(usd_T!K54:K173)</f>
        <v>-1.2506284020928797</v>
      </c>
      <c r="L173" s="4">
        <f>(usd_T!L173-AVERAGE(usd_T!L54:L173))/STDEV(usd_T!L54:L173)</f>
        <v>1.702949605649825</v>
      </c>
      <c r="M173" s="4"/>
      <c r="N173" s="4">
        <f>(usd_T!N173-AVERAGE(usd_T!N54:N173))/STDEV(usd_T!N54:N173)</f>
        <v>-2.0757647234256451</v>
      </c>
      <c r="O173" s="4"/>
      <c r="P173" s="4"/>
      <c r="Q173" s="4"/>
      <c r="R173" s="4"/>
      <c r="S173" s="4"/>
      <c r="T173" s="4">
        <f>usd!T173-100</f>
        <v>-1.9194999999999993</v>
      </c>
      <c r="U173" s="4">
        <f t="shared" si="2"/>
        <v>-1.1288949123498919</v>
      </c>
      <c r="V173" s="4">
        <f>usd_T!O173</f>
        <v>-1</v>
      </c>
    </row>
    <row r="174" spans="1:22" x14ac:dyDescent="0.25">
      <c r="A174" t="s">
        <v>228</v>
      </c>
      <c r="B174" s="2">
        <v>34000</v>
      </c>
      <c r="C174" s="4">
        <f>(usd_T!C174-AVERAGE(usd_T!C55:C174))/STDEV(usd_T!C55:C174)</f>
        <v>-0.56592096442900619</v>
      </c>
      <c r="D174" s="4">
        <f>(usd_T!D174-AVERAGE(usd_T!D55:D174))/STDEV(usd_T!D55:D174)</f>
        <v>-0.22336236653999778</v>
      </c>
      <c r="E174" s="4">
        <f>(usd_T!E174-AVERAGE(usd_T!E55:E174))/STDEV(usd_T!E55:E174)</f>
        <v>-1.0805371123958118</v>
      </c>
      <c r="F174" s="4"/>
      <c r="G174" s="4">
        <f>(usd_T!G174-AVERAGE(usd_T!G55:G174))/STDEV(usd_T!G55:G174)</f>
        <v>-1.5110487004073381</v>
      </c>
      <c r="H174" s="4">
        <f>(usd_T!H174-AVERAGE(usd_T!H55:H174))/STDEV(usd_T!H55:H174)</f>
        <v>-2.6229762745076228</v>
      </c>
      <c r="I174" s="4">
        <f>(usd_T!I174-AVERAGE(usd_T!I55:I174))/STDEV(usd_T!I55:I174)</f>
        <v>-1.3834661272637663</v>
      </c>
      <c r="J174" s="4"/>
      <c r="K174" s="4">
        <f>(usd_T!K174-AVERAGE(usd_T!K55:K174))/STDEV(usd_T!K55:K174)</f>
        <v>-0.63041636875981188</v>
      </c>
      <c r="L174" s="4">
        <f>(usd_T!L174-AVERAGE(usd_T!L55:L174))/STDEV(usd_T!L55:L174)</f>
        <v>3.159885720398901</v>
      </c>
      <c r="M174" s="4"/>
      <c r="N174" s="4">
        <f>(usd_T!N174-AVERAGE(usd_T!N55:N174))/STDEV(usd_T!N55:N174)</f>
        <v>3.3545477011757763</v>
      </c>
      <c r="O174" s="4"/>
      <c r="P174" s="4"/>
      <c r="Q174" s="4"/>
      <c r="R174" s="4"/>
      <c r="S174" s="4"/>
      <c r="T174" s="4">
        <f>usd!T174-100</f>
        <v>-1.3606999999999942</v>
      </c>
      <c r="U174" s="4">
        <f t="shared" si="2"/>
        <v>-0.16703272141429762</v>
      </c>
      <c r="V174" s="4">
        <f>usd_T!O174</f>
        <v>-1</v>
      </c>
    </row>
    <row r="175" spans="1:22" x14ac:dyDescent="0.25">
      <c r="A175" t="s">
        <v>229</v>
      </c>
      <c r="B175" s="2">
        <v>34028</v>
      </c>
      <c r="C175" s="4">
        <f>(usd_T!C175-AVERAGE(usd_T!C56:C175))/STDEV(usd_T!C56:C175)</f>
        <v>0.32411267786464665</v>
      </c>
      <c r="D175" s="4">
        <f>(usd_T!D175-AVERAGE(usd_T!D56:D175))/STDEV(usd_T!D56:D175)</f>
        <v>0.80840612075880081</v>
      </c>
      <c r="E175" s="4">
        <f>(usd_T!E175-AVERAGE(usd_T!E56:E175))/STDEV(usd_T!E56:E175)</f>
        <v>-0.6890749580622304</v>
      </c>
      <c r="F175" s="4"/>
      <c r="G175" s="4">
        <f>(usd_T!G175-AVERAGE(usd_T!G56:G175))/STDEV(usd_T!G56:G175)</f>
        <v>-1.5136918302392426</v>
      </c>
      <c r="H175" s="4">
        <f>(usd_T!H175-AVERAGE(usd_T!H56:H175))/STDEV(usd_T!H56:H175)</f>
        <v>-2.2342105909384911</v>
      </c>
      <c r="I175" s="4">
        <f>(usd_T!I175-AVERAGE(usd_T!I56:I175))/STDEV(usd_T!I56:I175)</f>
        <v>-1.642198242667203</v>
      </c>
      <c r="J175" s="4"/>
      <c r="K175" s="4">
        <f>(usd_T!K175-AVERAGE(usd_T!K56:K175))/STDEV(usd_T!K56:K175)</f>
        <v>-1.0187949818223407</v>
      </c>
      <c r="L175" s="4">
        <f>(usd_T!L175-AVERAGE(usd_T!L56:L175))/STDEV(usd_T!L56:L175)</f>
        <v>3.2699285520702492</v>
      </c>
      <c r="M175" s="4"/>
      <c r="N175" s="4">
        <f>(usd_T!N175-AVERAGE(usd_T!N56:N175))/STDEV(usd_T!N56:N175)</f>
        <v>-0.18049360471887446</v>
      </c>
      <c r="O175" s="4"/>
      <c r="P175" s="4"/>
      <c r="Q175" s="4"/>
      <c r="R175" s="4"/>
      <c r="S175" s="4"/>
      <c r="T175" s="4">
        <f>usd!T175-100</f>
        <v>-0.77370000000000516</v>
      </c>
      <c r="U175" s="4">
        <f t="shared" si="2"/>
        <v>-0.31955742863940945</v>
      </c>
      <c r="V175" s="4">
        <f>usd_T!O175</f>
        <v>-1</v>
      </c>
    </row>
    <row r="176" spans="1:22" x14ac:dyDescent="0.25">
      <c r="A176" t="s">
        <v>230</v>
      </c>
      <c r="B176" s="2">
        <v>34059</v>
      </c>
      <c r="C176" s="4">
        <f>(usd_T!C176-AVERAGE(usd_T!C57:C176))/STDEV(usd_T!C57:C176)</f>
        <v>0.28969927821716568</v>
      </c>
      <c r="D176" s="4">
        <f>(usd_T!D176-AVERAGE(usd_T!D57:D176))/STDEV(usd_T!D57:D176)</f>
        <v>0.84195833768794759</v>
      </c>
      <c r="E176" s="4">
        <f>(usd_T!E176-AVERAGE(usd_T!E57:E176))/STDEV(usd_T!E57:E176)</f>
        <v>-0.26447135038668057</v>
      </c>
      <c r="F176" s="4"/>
      <c r="G176" s="4">
        <f>(usd_T!G176-AVERAGE(usd_T!G57:G176))/STDEV(usd_T!G57:G176)</f>
        <v>-1.3541975202489367</v>
      </c>
      <c r="H176" s="4">
        <f>(usd_T!H176-AVERAGE(usd_T!H57:H176))/STDEV(usd_T!H57:H176)</f>
        <v>-2.5396856564230594</v>
      </c>
      <c r="I176" s="4">
        <f>(usd_T!I176-AVERAGE(usd_T!I57:I176))/STDEV(usd_T!I57:I176)</f>
        <v>-1.4570270833682826</v>
      </c>
      <c r="J176" s="4"/>
      <c r="K176" s="4">
        <f>(usd_T!K176-AVERAGE(usd_T!K57:K176))/STDEV(usd_T!K57:K176)</f>
        <v>-0.75816743625647232</v>
      </c>
      <c r="L176" s="4">
        <f>(usd_T!L176-AVERAGE(usd_T!L57:L176))/STDEV(usd_T!L57:L176)</f>
        <v>2.3574355627295112</v>
      </c>
      <c r="M176" s="4"/>
      <c r="N176" s="4">
        <f>(usd_T!N176-AVERAGE(usd_T!N57:N176))/STDEV(usd_T!N57:N176)</f>
        <v>-0.13020178890773429</v>
      </c>
      <c r="O176" s="4"/>
      <c r="P176" s="4"/>
      <c r="Q176" s="4"/>
      <c r="R176" s="4"/>
      <c r="S176" s="4"/>
      <c r="T176" s="4">
        <f>usd!T176-100</f>
        <v>-0.1851999999999947</v>
      </c>
      <c r="U176" s="4">
        <f t="shared" si="2"/>
        <v>-0.33496196188406008</v>
      </c>
      <c r="V176" s="4">
        <f>usd_T!O176</f>
        <v>-1</v>
      </c>
    </row>
    <row r="177" spans="1:22" x14ac:dyDescent="0.25">
      <c r="A177" t="s">
        <v>231</v>
      </c>
      <c r="B177" s="2">
        <v>34089</v>
      </c>
      <c r="C177" s="4">
        <f>(usd_T!C177-AVERAGE(usd_T!C58:C177))/STDEV(usd_T!C58:C177)</f>
        <v>0.3381906579458786</v>
      </c>
      <c r="D177" s="4">
        <f>(usd_T!D177-AVERAGE(usd_T!D58:D177))/STDEV(usd_T!D58:D177)</f>
        <v>0.71071840263203023</v>
      </c>
      <c r="E177" s="4">
        <f>(usd_T!E177-AVERAGE(usd_T!E58:E177))/STDEV(usd_T!E58:E177)</f>
        <v>-7.1098310325111366E-2</v>
      </c>
      <c r="F177" s="4"/>
      <c r="G177" s="4">
        <f>(usd_T!G177-AVERAGE(usd_T!G58:G177))/STDEV(usd_T!G58:G177)</f>
        <v>-1.0868524358358864</v>
      </c>
      <c r="H177" s="4">
        <f>(usd_T!H177-AVERAGE(usd_T!H58:H177))/STDEV(usd_T!H58:H177)</f>
        <v>-2.2752733078102905</v>
      </c>
      <c r="I177" s="4">
        <f>(usd_T!I177-AVERAGE(usd_T!I58:I177))/STDEV(usd_T!I58:I177)</f>
        <v>-1.4909369032855722</v>
      </c>
      <c r="J177" s="4"/>
      <c r="K177" s="4">
        <f>(usd_T!K177-AVERAGE(usd_T!K58:K177))/STDEV(usd_T!K58:K177)</f>
        <v>-0.40567994197364687</v>
      </c>
      <c r="L177" s="4">
        <f>(usd_T!L177-AVERAGE(usd_T!L58:L177))/STDEV(usd_T!L58:L177)</f>
        <v>1.9859240386853887</v>
      </c>
      <c r="M177" s="4"/>
      <c r="N177" s="4">
        <f>(usd_T!N177-AVERAGE(usd_T!N58:N177))/STDEV(usd_T!N58:N177)</f>
        <v>-0.42295263496359814</v>
      </c>
      <c r="O177" s="4"/>
      <c r="P177" s="4"/>
      <c r="Q177" s="4"/>
      <c r="R177" s="4"/>
      <c r="S177" s="4"/>
      <c r="T177" s="4">
        <f>usd!T177-100</f>
        <v>0.38410000000000366</v>
      </c>
      <c r="U177" s="4">
        <f t="shared" si="2"/>
        <v>-0.30199560388120089</v>
      </c>
      <c r="V177" s="4">
        <f>usd_T!O177</f>
        <v>-1</v>
      </c>
    </row>
    <row r="178" spans="1:22" x14ac:dyDescent="0.25">
      <c r="A178" t="s">
        <v>232</v>
      </c>
      <c r="B178" s="2">
        <v>34120</v>
      </c>
      <c r="C178" s="4">
        <f>(usd_T!C178-AVERAGE(usd_T!C59:C178))/STDEV(usd_T!C59:C178)</f>
        <v>0.55657317607459778</v>
      </c>
      <c r="D178" s="4">
        <f>(usd_T!D178-AVERAGE(usd_T!D59:D178))/STDEV(usd_T!D59:D178)</f>
        <v>0.95619379940148508</v>
      </c>
      <c r="E178" s="4">
        <f>(usd_T!E178-AVERAGE(usd_T!E59:E178))/STDEV(usd_T!E59:E178)</f>
        <v>-9.0884151449198786E-2</v>
      </c>
      <c r="F178" s="4"/>
      <c r="G178" s="4">
        <f>(usd_T!G178-AVERAGE(usd_T!G59:G178))/STDEV(usd_T!G59:G178)</f>
        <v>-0.92600979461213473</v>
      </c>
      <c r="H178" s="4">
        <f>(usd_T!H178-AVERAGE(usd_T!H59:H178))/STDEV(usd_T!H59:H178)</f>
        <v>-2.465784656012024</v>
      </c>
      <c r="I178" s="4">
        <f>(usd_T!I178-AVERAGE(usd_T!I59:I178))/STDEV(usd_T!I59:I178)</f>
        <v>-1.6345372692155133</v>
      </c>
      <c r="J178" s="4"/>
      <c r="K178" s="4">
        <f>(usd_T!K178-AVERAGE(usd_T!K59:K178))/STDEV(usd_T!K59:K178)</f>
        <v>-0.17605767153888652</v>
      </c>
      <c r="L178" s="4">
        <f>(usd_T!L178-AVERAGE(usd_T!L59:L178))/STDEV(usd_T!L59:L178)</f>
        <v>2.3009494142229019</v>
      </c>
      <c r="M178" s="4"/>
      <c r="N178" s="4">
        <f>(usd_T!N178-AVERAGE(usd_T!N59:N178))/STDEV(usd_T!N59:N178)</f>
        <v>-0.19072473225432116</v>
      </c>
      <c r="O178" s="4"/>
      <c r="P178" s="4"/>
      <c r="Q178" s="4"/>
      <c r="R178" s="4"/>
      <c r="S178" s="4"/>
      <c r="T178" s="4">
        <f>usd!T178-100</f>
        <v>0.9106000000000023</v>
      </c>
      <c r="U178" s="4">
        <f t="shared" si="2"/>
        <v>-0.18558687615367708</v>
      </c>
      <c r="V178" s="4">
        <f>usd_T!O178</f>
        <v>-1</v>
      </c>
    </row>
    <row r="179" spans="1:22" x14ac:dyDescent="0.25">
      <c r="A179" t="s">
        <v>233</v>
      </c>
      <c r="B179" s="2">
        <v>34150</v>
      </c>
      <c r="C179" s="4">
        <f>(usd_T!C179-AVERAGE(usd_T!C60:C179))/STDEV(usd_T!C60:C179)</f>
        <v>0.72204768507529826</v>
      </c>
      <c r="D179" s="4">
        <f>(usd_T!D179-AVERAGE(usd_T!D60:D179))/STDEV(usd_T!D60:D179)</f>
        <v>1.0046716712230543</v>
      </c>
      <c r="E179" s="4">
        <f>(usd_T!E179-AVERAGE(usd_T!E60:E179))/STDEV(usd_T!E60:E179)</f>
        <v>-7.7362039349391523E-2</v>
      </c>
      <c r="F179" s="4"/>
      <c r="G179" s="4">
        <f>(usd_T!G179-AVERAGE(usd_T!G60:G179))/STDEV(usd_T!G60:G179)</f>
        <v>-0.63260213124837961</v>
      </c>
      <c r="H179" s="4">
        <f>(usd_T!H179-AVERAGE(usd_T!H60:H179))/STDEV(usd_T!H60:H179)</f>
        <v>-2.408768927645049</v>
      </c>
      <c r="I179" s="4">
        <f>(usd_T!I179-AVERAGE(usd_T!I60:I179))/STDEV(usd_T!I60:I179)</f>
        <v>-1.401623836739438</v>
      </c>
      <c r="J179" s="4"/>
      <c r="K179" s="4">
        <f>(usd_T!K179-AVERAGE(usd_T!K60:K179))/STDEV(usd_T!K60:K179)</f>
        <v>-1.3093563386281903E-2</v>
      </c>
      <c r="L179" s="4">
        <f>(usd_T!L179-AVERAGE(usd_T!L60:L179))/STDEV(usd_T!L60:L179)</f>
        <v>2.7360674724486462</v>
      </c>
      <c r="M179" s="4"/>
      <c r="N179" s="4">
        <f>(usd_T!N179-AVERAGE(usd_T!N60:N179))/STDEV(usd_T!N60:N179)</f>
        <v>-0.77834060747938183</v>
      </c>
      <c r="O179" s="4"/>
      <c r="P179" s="4"/>
      <c r="Q179" s="4"/>
      <c r="R179" s="4"/>
      <c r="S179" s="4"/>
      <c r="T179" s="4">
        <f>usd!T179-100</f>
        <v>1.3585999999999956</v>
      </c>
      <c r="U179" s="4">
        <f t="shared" si="2"/>
        <v>-9.4333808566769262E-2</v>
      </c>
      <c r="V179" s="4">
        <f>usd_T!O179</f>
        <v>-1</v>
      </c>
    </row>
    <row r="180" spans="1:22" x14ac:dyDescent="0.25">
      <c r="A180" t="s">
        <v>234</v>
      </c>
      <c r="B180" s="2">
        <v>34181</v>
      </c>
      <c r="C180" s="4">
        <f>(usd_T!C180-AVERAGE(usd_T!C61:C180))/STDEV(usd_T!C61:C180)</f>
        <v>1.3808121873759764</v>
      </c>
      <c r="D180" s="4">
        <f>(usd_T!D180-AVERAGE(usd_T!D61:D180))/STDEV(usd_T!D61:D180)</f>
        <v>1.7726505093664047</v>
      </c>
      <c r="E180" s="4">
        <f>(usd_T!E180-AVERAGE(usd_T!E61:E180))/STDEV(usd_T!E61:E180)</f>
        <v>0.47114117893257595</v>
      </c>
      <c r="F180" s="4"/>
      <c r="G180" s="4">
        <f>(usd_T!G180-AVERAGE(usd_T!G61:G180))/STDEV(usd_T!G61:G180)</f>
        <v>-0.27566450259238662</v>
      </c>
      <c r="H180" s="4">
        <f>(usd_T!H180-AVERAGE(usd_T!H61:H180))/STDEV(usd_T!H61:H180)</f>
        <v>-2.3593503396076185</v>
      </c>
      <c r="I180" s="4">
        <f>(usd_T!I180-AVERAGE(usd_T!I61:I180))/STDEV(usd_T!I61:I180)</f>
        <v>-1.3146010705262525</v>
      </c>
      <c r="J180" s="4"/>
      <c r="K180" s="4">
        <f>(usd_T!K180-AVERAGE(usd_T!K61:K180))/STDEV(usd_T!K61:K180)</f>
        <v>0.31641720377747296</v>
      </c>
      <c r="L180" s="4">
        <f>(usd_T!L180-AVERAGE(usd_T!L61:L180))/STDEV(usd_T!L61:L180)</f>
        <v>1.5593397572348746</v>
      </c>
      <c r="M180" s="4"/>
      <c r="N180" s="4">
        <f>(usd_T!N180-AVERAGE(usd_T!N61:N180))/STDEV(usd_T!N61:N180)</f>
        <v>-0.26899347826061271</v>
      </c>
      <c r="O180" s="4"/>
      <c r="P180" s="4"/>
      <c r="Q180" s="4"/>
      <c r="R180" s="4"/>
      <c r="S180" s="4"/>
      <c r="T180" s="4">
        <f>usd!T180-100</f>
        <v>1.7143999999999977</v>
      </c>
      <c r="U180" s="4">
        <f t="shared" si="2"/>
        <v>0.14241682730004826</v>
      </c>
      <c r="V180" s="4">
        <f>usd_T!O180</f>
        <v>-1</v>
      </c>
    </row>
    <row r="181" spans="1:22" x14ac:dyDescent="0.25">
      <c r="A181" t="s">
        <v>235</v>
      </c>
      <c r="B181" s="2">
        <v>34212</v>
      </c>
      <c r="C181" s="4">
        <f>(usd_T!C181-AVERAGE(usd_T!C62:C181))/STDEV(usd_T!C62:C181)</f>
        <v>1.3250422741161185</v>
      </c>
      <c r="D181" s="4">
        <f>(usd_T!D181-AVERAGE(usd_T!D62:D181))/STDEV(usd_T!D62:D181)</f>
        <v>1.5328797659801792</v>
      </c>
      <c r="E181" s="4">
        <f>(usd_T!E181-AVERAGE(usd_T!E62:E181))/STDEV(usd_T!E62:E181)</f>
        <v>0.32789072488297455</v>
      </c>
      <c r="F181" s="4"/>
      <c r="G181" s="4">
        <f>(usd_T!G181-AVERAGE(usd_T!G62:G181))/STDEV(usd_T!G62:G181)</f>
        <v>-0.33394507242241589</v>
      </c>
      <c r="H181" s="4">
        <f>(usd_T!H181-AVERAGE(usd_T!H62:H181))/STDEV(usd_T!H62:H181)</f>
        <v>-3.0682278792821722</v>
      </c>
      <c r="I181" s="4">
        <f>(usd_T!I181-AVERAGE(usd_T!I62:I181))/STDEV(usd_T!I62:I181)</f>
        <v>-1.0885995568347373</v>
      </c>
      <c r="J181" s="4"/>
      <c r="K181" s="4">
        <f>(usd_T!K181-AVERAGE(usd_T!K62:K181))/STDEV(usd_T!K62:K181)</f>
        <v>0.66751542590880408</v>
      </c>
      <c r="L181" s="4">
        <f>(usd_T!L181-AVERAGE(usd_T!L62:L181))/STDEV(usd_T!L62:L181)</f>
        <v>2.342197195126988</v>
      </c>
      <c r="M181" s="4"/>
      <c r="N181" s="4">
        <f>(usd_T!N181-AVERAGE(usd_T!N62:N181))/STDEV(usd_T!N62:N181)</f>
        <v>-0.67508699653208848</v>
      </c>
      <c r="O181" s="4"/>
      <c r="P181" s="4"/>
      <c r="Q181" s="4"/>
      <c r="R181" s="4"/>
      <c r="S181" s="4"/>
      <c r="T181" s="4">
        <f>usd!T181-100</f>
        <v>1.9786000000000001</v>
      </c>
      <c r="U181" s="4">
        <f t="shared" si="2"/>
        <v>0.11440732010485004</v>
      </c>
      <c r="V181" s="4">
        <f>usd_T!O181</f>
        <v>-1</v>
      </c>
    </row>
    <row r="182" spans="1:22" x14ac:dyDescent="0.25">
      <c r="A182" t="s">
        <v>236</v>
      </c>
      <c r="B182" s="2">
        <v>34242</v>
      </c>
      <c r="C182" s="4">
        <f>(usd_T!C182-AVERAGE(usd_T!C63:C182))/STDEV(usd_T!C63:C182)</f>
        <v>1.2617906317060787</v>
      </c>
      <c r="D182" s="4">
        <f>(usd_T!D182-AVERAGE(usd_T!D63:D182))/STDEV(usd_T!D63:D182)</f>
        <v>1.3998156347756601</v>
      </c>
      <c r="E182" s="4">
        <f>(usd_T!E182-AVERAGE(usd_T!E63:E182))/STDEV(usd_T!E63:E182)</f>
        <v>0.26867634545890212</v>
      </c>
      <c r="F182" s="4"/>
      <c r="G182" s="4">
        <f>(usd_T!G182-AVERAGE(usd_T!G63:G182))/STDEV(usd_T!G63:G182)</f>
        <v>0.27196234870319946</v>
      </c>
      <c r="H182" s="4">
        <f>(usd_T!H182-AVERAGE(usd_T!H63:H182))/STDEV(usd_T!H63:H182)</f>
        <v>-2.4003407698186066</v>
      </c>
      <c r="I182" s="4">
        <f>(usd_T!I182-AVERAGE(usd_T!I63:I182))/STDEV(usd_T!I63:I182)</f>
        <v>-0.80794956629053638</v>
      </c>
      <c r="J182" s="4"/>
      <c r="K182" s="4">
        <f>(usd_T!K182-AVERAGE(usd_T!K63:K182))/STDEV(usd_T!K63:K182)</f>
        <v>1.0048147583104512</v>
      </c>
      <c r="L182" s="4">
        <f>(usd_T!L182-AVERAGE(usd_T!L63:L182))/STDEV(usd_T!L63:L182)</f>
        <v>1.3855576029577104</v>
      </c>
      <c r="M182" s="4"/>
      <c r="N182" s="4">
        <f>(usd_T!N182-AVERAGE(usd_T!N63:N182))/STDEV(usd_T!N63:N182)</f>
        <v>-1.444837008452073</v>
      </c>
      <c r="O182" s="4"/>
      <c r="P182" s="4"/>
      <c r="Q182" s="4"/>
      <c r="R182" s="4"/>
      <c r="S182" s="4"/>
      <c r="T182" s="4">
        <f>usd!T182-100</f>
        <v>2.1735999999999933</v>
      </c>
      <c r="U182" s="4">
        <f t="shared" si="2"/>
        <v>0.10438777526119845</v>
      </c>
      <c r="V182" s="4">
        <f>usd_T!O182</f>
        <v>-1</v>
      </c>
    </row>
    <row r="183" spans="1:22" x14ac:dyDescent="0.25">
      <c r="A183" t="s">
        <v>237</v>
      </c>
      <c r="B183" s="2">
        <v>34273</v>
      </c>
      <c r="C183" s="4">
        <f>(usd_T!C183-AVERAGE(usd_T!C64:C183))/STDEV(usd_T!C64:C183)</f>
        <v>1.475553488040523</v>
      </c>
      <c r="D183" s="4">
        <f>(usd_T!D183-AVERAGE(usd_T!D64:D183))/STDEV(usd_T!D64:D183)</f>
        <v>1.6442170379159027</v>
      </c>
      <c r="E183" s="4">
        <f>(usd_T!E183-AVERAGE(usd_T!E64:E183))/STDEV(usd_T!E64:E183)</f>
        <v>0.67236899333183486</v>
      </c>
      <c r="F183" s="4"/>
      <c r="G183" s="4">
        <f>(usd_T!G183-AVERAGE(usd_T!G64:G183))/STDEV(usd_T!G64:G183)</f>
        <v>0.53439026110717192</v>
      </c>
      <c r="H183" s="4">
        <f>(usd_T!H183-AVERAGE(usd_T!H64:H183))/STDEV(usd_T!H64:H183)</f>
        <v>-2.0745872330584985</v>
      </c>
      <c r="I183" s="4">
        <f>(usd_T!I183-AVERAGE(usd_T!I64:I183))/STDEV(usd_T!I64:I183)</f>
        <v>-0.64712402565757576</v>
      </c>
      <c r="J183" s="4"/>
      <c r="K183" s="4">
        <f>(usd_T!K183-AVERAGE(usd_T!K64:K183))/STDEV(usd_T!K64:K183)</f>
        <v>1.3145966716918422</v>
      </c>
      <c r="L183" s="4">
        <f>(usd_T!L183-AVERAGE(usd_T!L64:L183))/STDEV(usd_T!L64:L183)</f>
        <v>1.2317663243588726</v>
      </c>
      <c r="M183" s="4"/>
      <c r="N183" s="4">
        <f>(usd_T!N183-AVERAGE(usd_T!N64:N183))/STDEV(usd_T!N64:N183)</f>
        <v>-0.3110724350957802</v>
      </c>
      <c r="O183" s="4"/>
      <c r="P183" s="4"/>
      <c r="Q183" s="4"/>
      <c r="R183" s="4"/>
      <c r="S183" s="4"/>
      <c r="T183" s="4">
        <f>usd!T183-100</f>
        <v>2.3171999999999997</v>
      </c>
      <c r="U183" s="4">
        <f t="shared" si="2"/>
        <v>0.4266787869593659</v>
      </c>
      <c r="V183" s="4">
        <f>usd_T!O183</f>
        <v>-1</v>
      </c>
    </row>
    <row r="184" spans="1:22" x14ac:dyDescent="0.25">
      <c r="A184" t="s">
        <v>238</v>
      </c>
      <c r="B184" s="2">
        <v>34303</v>
      </c>
      <c r="C184" s="4">
        <f>(usd_T!C184-AVERAGE(usd_T!C65:C184))/STDEV(usd_T!C65:C184)</f>
        <v>1.659021101576406</v>
      </c>
      <c r="D184" s="4">
        <f>(usd_T!D184-AVERAGE(usd_T!D65:D184))/STDEV(usd_T!D65:D184)</f>
        <v>1.6041115047529135</v>
      </c>
      <c r="E184" s="4">
        <f>(usd_T!E184-AVERAGE(usd_T!E65:E184))/STDEV(usd_T!E65:E184)</f>
        <v>1.011968254983002</v>
      </c>
      <c r="F184" s="4"/>
      <c r="G184" s="4">
        <f>(usd_T!G184-AVERAGE(usd_T!G65:G184))/STDEV(usd_T!G65:G184)</f>
        <v>0.76074067361312581</v>
      </c>
      <c r="H184" s="4">
        <f>(usd_T!H184-AVERAGE(usd_T!H65:H184))/STDEV(usd_T!H65:H184)</f>
        <v>-2.1271061258371065</v>
      </c>
      <c r="I184" s="4">
        <f>(usd_T!I184-AVERAGE(usd_T!I65:I184))/STDEV(usd_T!I65:I184)</f>
        <v>-0.30091649130121845</v>
      </c>
      <c r="J184" s="4"/>
      <c r="K184" s="4">
        <f>(usd_T!K184-AVERAGE(usd_T!K65:K184))/STDEV(usd_T!K65:K184)</f>
        <v>1.4390521760755024</v>
      </c>
      <c r="L184" s="4">
        <f>(usd_T!L184-AVERAGE(usd_T!L65:L184))/STDEV(usd_T!L65:L184)</f>
        <v>0.78248361189333948</v>
      </c>
      <c r="M184" s="4"/>
      <c r="N184" s="4">
        <f>(usd_T!N184-AVERAGE(usd_T!N65:N184))/STDEV(usd_T!N65:N184)</f>
        <v>-0.86412059891202053</v>
      </c>
      <c r="O184" s="4"/>
      <c r="P184" s="4"/>
      <c r="Q184" s="4"/>
      <c r="R184" s="4"/>
      <c r="S184" s="4"/>
      <c r="T184" s="4">
        <f>usd!T184-100</f>
        <v>2.4155999999999977</v>
      </c>
      <c r="U184" s="4">
        <f t="shared" si="2"/>
        <v>0.44058156742710497</v>
      </c>
      <c r="V184" s="4">
        <f>usd_T!O184</f>
        <v>-1</v>
      </c>
    </row>
    <row r="185" spans="1:22" x14ac:dyDescent="0.25">
      <c r="A185" t="s">
        <v>239</v>
      </c>
      <c r="B185" s="2">
        <v>34334</v>
      </c>
      <c r="C185" s="4">
        <f>(usd_T!C185-AVERAGE(usd_T!C66:C185))/STDEV(usd_T!C66:C185)</f>
        <v>2.0625005041308442</v>
      </c>
      <c r="D185" s="4">
        <f>(usd_T!D185-AVERAGE(usd_T!D66:D185))/STDEV(usd_T!D66:D185)</f>
        <v>2.1000808687454762</v>
      </c>
      <c r="E185" s="4">
        <f>(usd_T!E185-AVERAGE(usd_T!E66:E185))/STDEV(usd_T!E66:E185)</f>
        <v>1.5391882052240657</v>
      </c>
      <c r="F185" s="4"/>
      <c r="G185" s="4">
        <f>(usd_T!G185-AVERAGE(usd_T!G66:G185))/STDEV(usd_T!G66:G185)</f>
        <v>0.93245415310358526</v>
      </c>
      <c r="H185" s="4">
        <f>(usd_T!H185-AVERAGE(usd_T!H66:H185))/STDEV(usd_T!H66:H185)</f>
        <v>-2.3583085237822923</v>
      </c>
      <c r="I185" s="4">
        <f>(usd_T!I185-AVERAGE(usd_T!I66:I185))/STDEV(usd_T!I66:I185)</f>
        <v>-0.4002487753711354</v>
      </c>
      <c r="J185" s="4"/>
      <c r="K185" s="4">
        <f>(usd_T!K185-AVERAGE(usd_T!K66:K185))/STDEV(usd_T!K66:K185)</f>
        <v>1.6446374830006738</v>
      </c>
      <c r="L185" s="4">
        <f>(usd_T!L185-AVERAGE(usd_T!L66:L185))/STDEV(usd_T!L66:L185)</f>
        <v>0.73067574459383411</v>
      </c>
      <c r="M185" s="4"/>
      <c r="N185" s="4">
        <f>(usd_T!N185-AVERAGE(usd_T!N66:N185))/STDEV(usd_T!N66:N185)</f>
        <v>-0.60970797971495005</v>
      </c>
      <c r="O185" s="4"/>
      <c r="P185" s="4"/>
      <c r="Q185" s="4"/>
      <c r="R185" s="4"/>
      <c r="S185" s="4"/>
      <c r="T185" s="4">
        <f>usd!T185-100</f>
        <v>2.464100000000002</v>
      </c>
      <c r="U185" s="4">
        <f t="shared" si="2"/>
        <v>0.62680796443667797</v>
      </c>
      <c r="V185" s="4">
        <f>usd_T!O185</f>
        <v>-1</v>
      </c>
    </row>
    <row r="186" spans="1:22" x14ac:dyDescent="0.25">
      <c r="A186" t="s">
        <v>240</v>
      </c>
      <c r="B186" s="2">
        <v>34365</v>
      </c>
      <c r="C186" s="4">
        <f>(usd_T!C186-AVERAGE(usd_T!C67:C186))/STDEV(usd_T!C67:C186)</f>
        <v>1.0393813938283989</v>
      </c>
      <c r="D186" s="4">
        <f>(usd_T!D186-AVERAGE(usd_T!D67:D186))/STDEV(usd_T!D67:D186)</f>
        <v>1.02627516243438</v>
      </c>
      <c r="E186" s="4">
        <f>(usd_T!E186-AVERAGE(usd_T!E67:E186))/STDEV(usd_T!E67:E186)</f>
        <v>0.78247897945824485</v>
      </c>
      <c r="F186" s="4"/>
      <c r="G186" s="4">
        <f>(usd_T!G186-AVERAGE(usd_T!G67:G186))/STDEV(usd_T!G67:G186)</f>
        <v>1.0262558021159778</v>
      </c>
      <c r="H186" s="4">
        <f>(usd_T!H186-AVERAGE(usd_T!H67:H186))/STDEV(usd_T!H67:H186)</f>
        <v>-2.2324449318143764</v>
      </c>
      <c r="I186" s="4">
        <f>(usd_T!I186-AVERAGE(usd_T!I67:I186))/STDEV(usd_T!I67:I186)</f>
        <v>-0.51533661694156829</v>
      </c>
      <c r="J186" s="4"/>
      <c r="K186" s="4">
        <f>(usd_T!K186-AVERAGE(usd_T!K67:K186))/STDEV(usd_T!K67:K186)</f>
        <v>1.6352626941161228</v>
      </c>
      <c r="L186" s="4">
        <f>(usd_T!L186-AVERAGE(usd_T!L67:L186))/STDEV(usd_T!L67:L186)</f>
        <v>0.44108007195202059</v>
      </c>
      <c r="M186" s="4"/>
      <c r="N186" s="4">
        <f>(usd_T!N186-AVERAGE(usd_T!N67:N186))/STDEV(usd_T!N67:N186)</f>
        <v>-1.1412286235233682</v>
      </c>
      <c r="O186" s="4"/>
      <c r="P186" s="4"/>
      <c r="Q186" s="4"/>
      <c r="R186" s="4"/>
      <c r="S186" s="4"/>
      <c r="T186" s="4">
        <f>usd!T186-100</f>
        <v>2.4514000000000067</v>
      </c>
      <c r="U186" s="4">
        <f t="shared" si="2"/>
        <v>0.22908043684731469</v>
      </c>
      <c r="V186" s="4">
        <f>usd_T!O186</f>
        <v>-1</v>
      </c>
    </row>
    <row r="187" spans="1:22" x14ac:dyDescent="0.25">
      <c r="A187" t="s">
        <v>241</v>
      </c>
      <c r="B187" s="2">
        <v>34393</v>
      </c>
      <c r="C187" s="4">
        <f>(usd_T!C187-AVERAGE(usd_T!C68:C187))/STDEV(usd_T!C68:C187)</f>
        <v>1.121690540128335</v>
      </c>
      <c r="D187" s="4">
        <f>(usd_T!D187-AVERAGE(usd_T!D68:D187))/STDEV(usd_T!D68:D187)</f>
        <v>1.1279353947523614</v>
      </c>
      <c r="E187" s="4">
        <f>(usd_T!E187-AVERAGE(usd_T!E68:E187))/STDEV(usd_T!E68:E187)</f>
        <v>0.79349110142730161</v>
      </c>
      <c r="F187" s="4"/>
      <c r="G187" s="4">
        <f>(usd_T!G187-AVERAGE(usd_T!G68:G187))/STDEV(usd_T!G68:G187)</f>
        <v>1.2726833334117906</v>
      </c>
      <c r="H187" s="4">
        <f>(usd_T!H187-AVERAGE(usd_T!H68:H187))/STDEV(usd_T!H68:H187)</f>
        <v>-2.5992614770860514</v>
      </c>
      <c r="I187" s="4">
        <f>(usd_T!I187-AVERAGE(usd_T!I68:I187))/STDEV(usd_T!I68:I187)</f>
        <v>-0.39212096703076255</v>
      </c>
      <c r="J187" s="4"/>
      <c r="K187" s="4">
        <f>(usd_T!K187-AVERAGE(usd_T!K68:K187))/STDEV(usd_T!K68:K187)</f>
        <v>1.797845438329098</v>
      </c>
      <c r="L187" s="4">
        <f>(usd_T!L187-AVERAGE(usd_T!L68:L187))/STDEV(usd_T!L68:L187)</f>
        <v>0.79512020822853113</v>
      </c>
      <c r="M187" s="4"/>
      <c r="N187" s="4">
        <f>(usd_T!N187-AVERAGE(usd_T!N68:N187))/STDEV(usd_T!N68:N187)</f>
        <v>-0.94061310246943253</v>
      </c>
      <c r="O187" s="4"/>
      <c r="P187" s="4"/>
      <c r="Q187" s="4"/>
      <c r="R187" s="4"/>
      <c r="S187" s="4"/>
      <c r="T187" s="4">
        <f>usd!T187-100</f>
        <v>2.3597000000000037</v>
      </c>
      <c r="U187" s="4">
        <f t="shared" si="2"/>
        <v>0.33075227441013011</v>
      </c>
      <c r="V187" s="4">
        <f>usd_T!O187</f>
        <v>-1</v>
      </c>
    </row>
    <row r="188" spans="1:22" x14ac:dyDescent="0.25">
      <c r="A188" t="s">
        <v>242</v>
      </c>
      <c r="B188" s="2">
        <v>34424</v>
      </c>
      <c r="C188" s="4">
        <f>(usd_T!C188-AVERAGE(usd_T!C69:C188))/STDEV(usd_T!C69:C188)</f>
        <v>0.86484323188613743</v>
      </c>
      <c r="D188" s="4">
        <f>(usd_T!D188-AVERAGE(usd_T!D69:D188))/STDEV(usd_T!D69:D188)</f>
        <v>0.74500265447521707</v>
      </c>
      <c r="E188" s="4">
        <f>(usd_T!E188-AVERAGE(usd_T!E69:E188))/STDEV(usd_T!E69:E188)</f>
        <v>0.80535809311038575</v>
      </c>
      <c r="F188" s="4"/>
      <c r="G188" s="4">
        <f>(usd_T!G188-AVERAGE(usd_T!G69:G188))/STDEV(usd_T!G69:G188)</f>
        <v>1.3002423326248953</v>
      </c>
      <c r="H188" s="4">
        <f>(usd_T!H188-AVERAGE(usd_T!H69:H188))/STDEV(usd_T!H69:H188)</f>
        <v>-2.1983774811238557</v>
      </c>
      <c r="I188" s="4">
        <f>(usd_T!I188-AVERAGE(usd_T!I69:I188))/STDEV(usd_T!I69:I188)</f>
        <v>-0.25835397525393222</v>
      </c>
      <c r="J188" s="4"/>
      <c r="K188" s="4">
        <f>(usd_T!K188-AVERAGE(usd_T!K69:K188))/STDEV(usd_T!K69:K188)</f>
        <v>1.7001632235936039</v>
      </c>
      <c r="L188" s="4">
        <f>(usd_T!L188-AVERAGE(usd_T!L69:L188))/STDEV(usd_T!L69:L188)</f>
        <v>-4.3784073021044069E-2</v>
      </c>
      <c r="M188" s="4"/>
      <c r="N188" s="4">
        <f>(usd_T!N188-AVERAGE(usd_T!N69:N188))/STDEV(usd_T!N69:N188)</f>
        <v>-1.0251386162994705</v>
      </c>
      <c r="O188" s="4"/>
      <c r="P188" s="4"/>
      <c r="Q188" s="4"/>
      <c r="R188" s="4"/>
      <c r="S188" s="4"/>
      <c r="T188" s="4">
        <f>usd!T188-100</f>
        <v>2.1727999999999952</v>
      </c>
      <c r="U188" s="4">
        <f t="shared" si="2"/>
        <v>0.20999504333243746</v>
      </c>
      <c r="V188" s="4">
        <f>usd_T!O188</f>
        <v>-1</v>
      </c>
    </row>
    <row r="189" spans="1:22" x14ac:dyDescent="0.25">
      <c r="A189" t="s">
        <v>243</v>
      </c>
      <c r="B189" s="2">
        <v>34454</v>
      </c>
      <c r="C189" s="4">
        <f>(usd_T!C189-AVERAGE(usd_T!C70:C189))/STDEV(usd_T!C70:C189)</f>
        <v>1.0924243620532381</v>
      </c>
      <c r="D189" s="4">
        <f>(usd_T!D189-AVERAGE(usd_T!D70:D189))/STDEV(usd_T!D70:D189)</f>
        <v>0.95429814760345577</v>
      </c>
      <c r="E189" s="4">
        <f>(usd_T!E189-AVERAGE(usd_T!E70:E189))/STDEV(usd_T!E70:E189)</f>
        <v>0.97480581357216967</v>
      </c>
      <c r="F189" s="4"/>
      <c r="G189" s="4">
        <f>(usd_T!G189-AVERAGE(usd_T!G70:G189))/STDEV(usd_T!G70:G189)</f>
        <v>1.3164595498626934</v>
      </c>
      <c r="H189" s="4">
        <f>(usd_T!H189-AVERAGE(usd_T!H70:H189))/STDEV(usd_T!H70:H189)</f>
        <v>-2.0729910438933024</v>
      </c>
      <c r="I189" s="4">
        <f>(usd_T!I189-AVERAGE(usd_T!I70:I189))/STDEV(usd_T!I70:I189)</f>
        <v>-0.13320022004532567</v>
      </c>
      <c r="J189" s="4"/>
      <c r="K189" s="4">
        <f>(usd_T!K189-AVERAGE(usd_T!K70:K189))/STDEV(usd_T!K70:K189)</f>
        <v>1.5672928297769415</v>
      </c>
      <c r="L189" s="4">
        <f>(usd_T!L189-AVERAGE(usd_T!L70:L189))/STDEV(usd_T!L70:L189)</f>
        <v>0.5701825267820112</v>
      </c>
      <c r="M189" s="4"/>
      <c r="N189" s="4">
        <f>(usd_T!N189-AVERAGE(usd_T!N70:N189))/STDEV(usd_T!N70:N189)</f>
        <v>-0.313357531345622</v>
      </c>
      <c r="O189" s="4"/>
      <c r="P189" s="4"/>
      <c r="Q189" s="4"/>
      <c r="R189" s="4"/>
      <c r="S189" s="4"/>
      <c r="T189" s="4">
        <f>usd!T189-100</f>
        <v>1.9166000000000025</v>
      </c>
      <c r="U189" s="4">
        <f t="shared" si="2"/>
        <v>0.43954604826291765</v>
      </c>
      <c r="V189" s="4">
        <f>usd_T!O189</f>
        <v>-1</v>
      </c>
    </row>
    <row r="190" spans="1:22" x14ac:dyDescent="0.25">
      <c r="A190" t="s">
        <v>244</v>
      </c>
      <c r="B190" s="2">
        <v>34485</v>
      </c>
      <c r="C190" s="4">
        <f>(usd_T!C190-AVERAGE(usd_T!C71:C190))/STDEV(usd_T!C71:C190)</f>
        <v>0.82604077907544926</v>
      </c>
      <c r="D190" s="4">
        <f>(usd_T!D190-AVERAGE(usd_T!D71:D190))/STDEV(usd_T!D71:D190)</f>
        <v>0.56982683360917308</v>
      </c>
      <c r="E190" s="4">
        <f>(usd_T!E190-AVERAGE(usd_T!E71:E190))/STDEV(usd_T!E71:E190)</f>
        <v>0.99808725626385686</v>
      </c>
      <c r="F190" s="4"/>
      <c r="G190" s="4">
        <f>(usd_T!G190-AVERAGE(usd_T!G71:G190))/STDEV(usd_T!G71:G190)</f>
        <v>1.3068447603092082</v>
      </c>
      <c r="H190" s="4">
        <f>(usd_T!H190-AVERAGE(usd_T!H71:H190))/STDEV(usd_T!H71:H190)</f>
        <v>-2.4145330149214685</v>
      </c>
      <c r="I190" s="4">
        <f>(usd_T!I190-AVERAGE(usd_T!I71:I190))/STDEV(usd_T!I71:I190)</f>
        <v>0.30035697945993911</v>
      </c>
      <c r="J190" s="4"/>
      <c r="K190" s="4">
        <f>(usd_T!K190-AVERAGE(usd_T!K71:K190))/STDEV(usd_T!K71:K190)</f>
        <v>1.4995657747832205</v>
      </c>
      <c r="L190" s="4">
        <f>(usd_T!L190-AVERAGE(usd_T!L71:L190))/STDEV(usd_T!L71:L190)</f>
        <v>-0.1744103330788554</v>
      </c>
      <c r="M190" s="4"/>
      <c r="N190" s="4">
        <f>(usd_T!N190-AVERAGE(usd_T!N71:N190))/STDEV(usd_T!N71:N190)</f>
        <v>-0.6149439625464348</v>
      </c>
      <c r="O190" s="4"/>
      <c r="P190" s="4"/>
      <c r="Q190" s="4"/>
      <c r="R190" s="4"/>
      <c r="S190" s="4"/>
      <c r="T190" s="4">
        <f>usd!T190-100</f>
        <v>1.6171999999999969</v>
      </c>
      <c r="U190" s="4">
        <f t="shared" si="2"/>
        <v>0.2552038969948987</v>
      </c>
      <c r="V190" s="4">
        <f>usd_T!O190</f>
        <v>-1</v>
      </c>
    </row>
    <row r="191" spans="1:22" x14ac:dyDescent="0.25">
      <c r="A191" t="s">
        <v>245</v>
      </c>
      <c r="B191" s="2">
        <v>34515</v>
      </c>
      <c r="C191" s="4">
        <f>(usd_T!C191-AVERAGE(usd_T!C72:C191))/STDEV(usd_T!C72:C191)</f>
        <v>0.76701188818003208</v>
      </c>
      <c r="D191" s="4">
        <f>(usd_T!D191-AVERAGE(usd_T!D72:D191))/STDEV(usd_T!D72:D191)</f>
        <v>0.68435737218540416</v>
      </c>
      <c r="E191" s="4">
        <f>(usd_T!E191-AVERAGE(usd_T!E72:E191))/STDEV(usd_T!E72:E191)</f>
        <v>1.2550612567421595</v>
      </c>
      <c r="F191" s="4"/>
      <c r="G191" s="4">
        <f>(usd_T!G191-AVERAGE(usd_T!G72:G191))/STDEV(usd_T!G72:G191)</f>
        <v>1.2805133754336648</v>
      </c>
      <c r="H191" s="4">
        <f>(usd_T!H191-AVERAGE(usd_T!H72:H191))/STDEV(usd_T!H72:H191)</f>
        <v>-2.1929921731217501</v>
      </c>
      <c r="I191" s="4">
        <f>(usd_T!I191-AVERAGE(usd_T!I72:I191))/STDEV(usd_T!I72:I191)</f>
        <v>-0.42294909638883538</v>
      </c>
      <c r="J191" s="4"/>
      <c r="K191" s="4">
        <f>(usd_T!K191-AVERAGE(usd_T!K72:K191))/STDEV(usd_T!K72:K191)</f>
        <v>1.4355527638273919</v>
      </c>
      <c r="L191" s="4">
        <f>(usd_T!L191-AVERAGE(usd_T!L72:L191))/STDEV(usd_T!L72:L191)</f>
        <v>2.1126030888150984E-2</v>
      </c>
      <c r="M191" s="4"/>
      <c r="N191" s="4">
        <f>(usd_T!N191-AVERAGE(usd_T!N72:N191))/STDEV(usd_T!N72:N191)</f>
        <v>-2.4113080967434801E-2</v>
      </c>
      <c r="O191" s="4"/>
      <c r="P191" s="4"/>
      <c r="Q191" s="4"/>
      <c r="R191" s="4"/>
      <c r="S191" s="4"/>
      <c r="T191" s="4">
        <f>usd!T191-100</f>
        <v>1.2941000000000003</v>
      </c>
      <c r="U191" s="4">
        <f t="shared" si="2"/>
        <v>0.3115075929754203</v>
      </c>
      <c r="V191" s="4">
        <f>usd_T!O191</f>
        <v>-1</v>
      </c>
    </row>
    <row r="192" spans="1:22" x14ac:dyDescent="0.25">
      <c r="A192" t="s">
        <v>246</v>
      </c>
      <c r="B192" s="2">
        <v>34546</v>
      </c>
      <c r="C192" s="4">
        <f>(usd_T!C192-AVERAGE(usd_T!C73:C192))/STDEV(usd_T!C73:C192)</f>
        <v>0.54774880176547691</v>
      </c>
      <c r="D192" s="4">
        <f>(usd_T!D192-AVERAGE(usd_T!D73:D192))/STDEV(usd_T!D73:D192)</f>
        <v>8.0719255945404675E-2</v>
      </c>
      <c r="E192" s="4">
        <f>(usd_T!E192-AVERAGE(usd_T!E73:E192))/STDEV(usd_T!E73:E192)</f>
        <v>1.4226774759970695</v>
      </c>
      <c r="F192" s="4"/>
      <c r="G192" s="4">
        <f>(usd_T!G192-AVERAGE(usd_T!G73:G192))/STDEV(usd_T!G73:G192)</f>
        <v>1.2089765300228001</v>
      </c>
      <c r="H192" s="4">
        <f>(usd_T!H192-AVERAGE(usd_T!H73:H192))/STDEV(usd_T!H73:H192)</f>
        <v>-2.1416268096508491</v>
      </c>
      <c r="I192" s="4">
        <f>(usd_T!I192-AVERAGE(usd_T!I73:I192))/STDEV(usd_T!I73:I192)</f>
        <v>0.45573235622691072</v>
      </c>
      <c r="J192" s="4"/>
      <c r="K192" s="4">
        <f>(usd_T!K192-AVERAGE(usd_T!K73:K192))/STDEV(usd_T!K73:K192)</f>
        <v>1.2116496752549224</v>
      </c>
      <c r="L192" s="4">
        <f>(usd_T!L192-AVERAGE(usd_T!L73:L192))/STDEV(usd_T!L73:L192)</f>
        <v>-0.29262807871409302</v>
      </c>
      <c r="M192" s="4"/>
      <c r="N192" s="4">
        <f>(usd_T!N192-AVERAGE(usd_T!N73:N192))/STDEV(usd_T!N73:N192)</f>
        <v>-0.60590205735672831</v>
      </c>
      <c r="O192" s="4"/>
      <c r="P192" s="4"/>
      <c r="Q192" s="4"/>
      <c r="R192" s="4"/>
      <c r="S192" s="4"/>
      <c r="T192" s="4">
        <f>usd!T192-100</f>
        <v>0.98210000000000264</v>
      </c>
      <c r="U192" s="4">
        <f t="shared" si="2"/>
        <v>0.20970523883232378</v>
      </c>
      <c r="V192" s="4">
        <f>usd_T!O192</f>
        <v>-1</v>
      </c>
    </row>
    <row r="193" spans="1:22" x14ac:dyDescent="0.25">
      <c r="A193" t="s">
        <v>247</v>
      </c>
      <c r="B193" s="2">
        <v>34577</v>
      </c>
      <c r="C193" s="4">
        <f>(usd_T!C193-AVERAGE(usd_T!C74:C193))/STDEV(usd_T!C74:C193)</f>
        <v>0.21029895194109718</v>
      </c>
      <c r="D193" s="4">
        <f>(usd_T!D193-AVERAGE(usd_T!D74:D193))/STDEV(usd_T!D74:D193)</f>
        <v>6.8347450853241926E-2</v>
      </c>
      <c r="E193" s="4">
        <f>(usd_T!E193-AVERAGE(usd_T!E74:E193))/STDEV(usd_T!E74:E193)</f>
        <v>0.41727465767536559</v>
      </c>
      <c r="F193" s="4"/>
      <c r="G193" s="4">
        <f>(usd_T!G193-AVERAGE(usd_T!G74:G193))/STDEV(usd_T!G74:G193)</f>
        <v>1.4337660675868131</v>
      </c>
      <c r="H193" s="4">
        <f>(usd_T!H193-AVERAGE(usd_T!H74:H193))/STDEV(usd_T!H74:H193)</f>
        <v>-1.8572998082378955</v>
      </c>
      <c r="I193" s="4">
        <f>(usd_T!I193-AVERAGE(usd_T!I74:I193))/STDEV(usd_T!I74:I193)</f>
        <v>-3.6384922707691794E-2</v>
      </c>
      <c r="J193" s="4"/>
      <c r="K193" s="4">
        <f>(usd_T!K193-AVERAGE(usd_T!K74:K193))/STDEV(usd_T!K74:K193)</f>
        <v>1.0177272077838846</v>
      </c>
      <c r="L193" s="4">
        <f>(usd_T!L193-AVERAGE(usd_T!L74:L193))/STDEV(usd_T!L74:L193)</f>
        <v>-0.70876527105505482</v>
      </c>
      <c r="M193" s="4"/>
      <c r="N193" s="4">
        <f>(usd_T!N193-AVERAGE(usd_T!N74:N193))/STDEV(usd_T!N74:N193)</f>
        <v>1.1802515018800561</v>
      </c>
      <c r="O193" s="4"/>
      <c r="P193" s="4"/>
      <c r="Q193" s="4"/>
      <c r="R193" s="4"/>
      <c r="S193" s="4"/>
      <c r="T193" s="4">
        <f>usd!T193-100</f>
        <v>0.70759999999999934</v>
      </c>
      <c r="U193" s="4">
        <f t="shared" si="2"/>
        <v>0.19169064841331293</v>
      </c>
      <c r="V193" s="4">
        <f>usd_T!O193</f>
        <v>-1</v>
      </c>
    </row>
    <row r="194" spans="1:22" x14ac:dyDescent="0.25">
      <c r="A194" t="s">
        <v>248</v>
      </c>
      <c r="B194" s="2">
        <v>34607</v>
      </c>
      <c r="C194" s="4">
        <f>(usd_T!C194-AVERAGE(usd_T!C75:C194))/STDEV(usd_T!C75:C194)</f>
        <v>-0.11974893668708643</v>
      </c>
      <c r="D194" s="4">
        <f>(usd_T!D194-AVERAGE(usd_T!D75:D194))/STDEV(usd_T!D75:D194)</f>
        <v>-0.57903702259417933</v>
      </c>
      <c r="E194" s="4">
        <f>(usd_T!E194-AVERAGE(usd_T!E75:E194))/STDEV(usd_T!E75:E194)</f>
        <v>0.15546724059800643</v>
      </c>
      <c r="F194" s="4"/>
      <c r="G194" s="4">
        <f>(usd_T!G194-AVERAGE(usd_T!G75:G194))/STDEV(usd_T!G75:G194)</f>
        <v>1.0458333921407503</v>
      </c>
      <c r="H194" s="4">
        <f>(usd_T!H194-AVERAGE(usd_T!H75:H194))/STDEV(usd_T!H75:H194)</f>
        <v>-1.9738118519264538</v>
      </c>
      <c r="I194" s="4">
        <f>(usd_T!I194-AVERAGE(usd_T!I75:I194))/STDEV(usd_T!I75:I194)</f>
        <v>-0.30829031310707966</v>
      </c>
      <c r="J194" s="4"/>
      <c r="K194" s="4">
        <f>(usd_T!K194-AVERAGE(usd_T!K75:K194))/STDEV(usd_T!K75:K194)</f>
        <v>0.72559694440775491</v>
      </c>
      <c r="L194" s="4">
        <f>(usd_T!L194-AVERAGE(usd_T!L75:L194))/STDEV(usd_T!L75:L194)</f>
        <v>-0.23350680445903604</v>
      </c>
      <c r="M194" s="4"/>
      <c r="N194" s="4">
        <f>(usd_T!N194-AVERAGE(usd_T!N75:N194))/STDEV(usd_T!N75:N194)</f>
        <v>-1.4058656271943304</v>
      </c>
      <c r="O194" s="4"/>
      <c r="P194" s="4"/>
      <c r="Q194" s="4"/>
      <c r="R194" s="4"/>
      <c r="S194" s="4"/>
      <c r="T194" s="4">
        <f>usd!T194-100</f>
        <v>0.49330000000000496</v>
      </c>
      <c r="U194" s="4">
        <f t="shared" si="2"/>
        <v>-0.29926255320240597</v>
      </c>
      <c r="V194" s="4">
        <f>usd_T!O194</f>
        <v>-1</v>
      </c>
    </row>
    <row r="195" spans="1:22" x14ac:dyDescent="0.25">
      <c r="A195" t="s">
        <v>249</v>
      </c>
      <c r="B195" s="2">
        <v>34638</v>
      </c>
      <c r="C195" s="4">
        <f>(usd_T!C195-AVERAGE(usd_T!C76:C195))/STDEV(usd_T!C76:C195)</f>
        <v>-4.0088778611835033E-2</v>
      </c>
      <c r="D195" s="4">
        <f>(usd_T!D195-AVERAGE(usd_T!D76:D195))/STDEV(usd_T!D76:D195)</f>
        <v>-5.3603686913340526E-2</v>
      </c>
      <c r="E195" s="4">
        <f>(usd_T!E195-AVERAGE(usd_T!E76:E195))/STDEV(usd_T!E76:E195)</f>
        <v>1.5955898882221143E-2</v>
      </c>
      <c r="F195" s="4"/>
      <c r="G195" s="4">
        <f>(usd_T!G195-AVERAGE(usd_T!G76:G195))/STDEV(usd_T!G76:G195)</f>
        <v>1.0321489730802504</v>
      </c>
      <c r="H195" s="4">
        <f>(usd_T!H195-AVERAGE(usd_T!H76:H195))/STDEV(usd_T!H76:H195)</f>
        <v>-2.353115584509927</v>
      </c>
      <c r="I195" s="4">
        <f>(usd_T!I195-AVERAGE(usd_T!I76:I195))/STDEV(usd_T!I76:I195)</f>
        <v>-9.8095566595135852E-2</v>
      </c>
      <c r="J195" s="4"/>
      <c r="K195" s="4">
        <f>(usd_T!K195-AVERAGE(usd_T!K76:K195))/STDEV(usd_T!K76:K195)</f>
        <v>0.56070408198794097</v>
      </c>
      <c r="L195" s="4">
        <f>(usd_T!L195-AVERAGE(usd_T!L76:L195))/STDEV(usd_T!L76:L195)</f>
        <v>-0.43315447940676266</v>
      </c>
      <c r="M195" s="4"/>
      <c r="N195" s="4">
        <f>(usd_T!N195-AVERAGE(usd_T!N76:N195))/STDEV(usd_T!N76:N195)</f>
        <v>-0.70921014857729647</v>
      </c>
      <c r="O195" s="4"/>
      <c r="P195" s="4"/>
      <c r="Q195" s="4"/>
      <c r="R195" s="4"/>
      <c r="S195" s="4"/>
      <c r="T195" s="4">
        <f>usd!T195-100</f>
        <v>0.34340000000000259</v>
      </c>
      <c r="U195" s="4">
        <f t="shared" si="2"/>
        <v>-0.23093992118487605</v>
      </c>
      <c r="V195" s="4">
        <f>usd_T!O195</f>
        <v>-1</v>
      </c>
    </row>
    <row r="196" spans="1:22" x14ac:dyDescent="0.25">
      <c r="A196" t="s">
        <v>250</v>
      </c>
      <c r="B196" s="2">
        <v>34668</v>
      </c>
      <c r="C196" s="4">
        <f>(usd_T!C196-AVERAGE(usd_T!C77:C196))/STDEV(usd_T!C77:C196)</f>
        <v>-0.10700606266707816</v>
      </c>
      <c r="D196" s="4">
        <f>(usd_T!D196-AVERAGE(usd_T!D77:D196))/STDEV(usd_T!D77:D196)</f>
        <v>-0.15720500138153792</v>
      </c>
      <c r="E196" s="4">
        <f>(usd_T!E196-AVERAGE(usd_T!E77:E196))/STDEV(usd_T!E77:E196)</f>
        <v>2.9257588437970928E-2</v>
      </c>
      <c r="F196" s="4"/>
      <c r="G196" s="4">
        <f>(usd_T!G196-AVERAGE(usd_T!G77:G196))/STDEV(usd_T!G77:G196)</f>
        <v>1.0075319403202956</v>
      </c>
      <c r="H196" s="4">
        <f>(usd_T!H196-AVERAGE(usd_T!H77:H196))/STDEV(usd_T!H77:H196)</f>
        <v>-2.2155160373557372</v>
      </c>
      <c r="I196" s="4">
        <f>(usd_T!I196-AVERAGE(usd_T!I77:I196))/STDEV(usd_T!I77:I196)</f>
        <v>-0.1069128614736501</v>
      </c>
      <c r="J196" s="4"/>
      <c r="K196" s="4">
        <f>(usd_T!K196-AVERAGE(usd_T!K77:K196))/STDEV(usd_T!K77:K196)</f>
        <v>0.5558655510165621</v>
      </c>
      <c r="L196" s="4">
        <f>(usd_T!L196-AVERAGE(usd_T!L77:L196))/STDEV(usd_T!L77:L196)</f>
        <v>-0.39600916847910922</v>
      </c>
      <c r="M196" s="4"/>
      <c r="N196" s="4">
        <f>(usd_T!N196-AVERAGE(usd_T!N77:N196))/STDEV(usd_T!N77:N196)</f>
        <v>-7.1805768147477314E-2</v>
      </c>
      <c r="O196" s="4"/>
      <c r="P196" s="4"/>
      <c r="Q196" s="4"/>
      <c r="R196" s="4"/>
      <c r="S196" s="4"/>
      <c r="T196" s="4">
        <f>usd!T196-100</f>
        <v>0.25109999999999388</v>
      </c>
      <c r="U196" s="4">
        <f t="shared" si="2"/>
        <v>-0.16242220219219569</v>
      </c>
      <c r="V196" s="4">
        <f>usd_T!O196</f>
        <v>-1</v>
      </c>
    </row>
    <row r="197" spans="1:22" x14ac:dyDescent="0.25">
      <c r="A197" t="s">
        <v>251</v>
      </c>
      <c r="B197" s="2">
        <v>34699</v>
      </c>
      <c r="C197" s="4">
        <f>(usd_T!C197-AVERAGE(usd_T!C78:C197))/STDEV(usd_T!C78:C197)</f>
        <v>-9.4052338646911704E-2</v>
      </c>
      <c r="D197" s="4">
        <f>(usd_T!D197-AVERAGE(usd_T!D78:D197))/STDEV(usd_T!D78:D197)</f>
        <v>-0.10238953624759066</v>
      </c>
      <c r="E197" s="4">
        <f>(usd_T!E197-AVERAGE(usd_T!E78:E197))/STDEV(usd_T!E78:E197)</f>
        <v>0.21205284507090724</v>
      </c>
      <c r="F197" s="4"/>
      <c r="G197" s="4">
        <f>(usd_T!G197-AVERAGE(usd_T!G78:G197))/STDEV(usd_T!G78:G197)</f>
        <v>0.88952370496621758</v>
      </c>
      <c r="H197" s="4">
        <f>(usd_T!H197-AVERAGE(usd_T!H78:H197))/STDEV(usd_T!H78:H197)</f>
        <v>-1.9563425294503229</v>
      </c>
      <c r="I197" s="4">
        <f>(usd_T!I197-AVERAGE(usd_T!I78:I197))/STDEV(usd_T!I78:I197)</f>
        <v>0.1293032058525381</v>
      </c>
      <c r="J197" s="4"/>
      <c r="K197" s="4">
        <f>(usd_T!K197-AVERAGE(usd_T!K78:K197))/STDEV(usd_T!K78:K197)</f>
        <v>0.4782584337417255</v>
      </c>
      <c r="L197" s="4">
        <f>(usd_T!L197-AVERAGE(usd_T!L78:L197))/STDEV(usd_T!L78:L197)</f>
        <v>-0.39435314759084339</v>
      </c>
      <c r="M197" s="4"/>
      <c r="N197" s="4">
        <f>(usd_T!N197-AVERAGE(usd_T!N78:N197))/STDEV(usd_T!N78:N197)</f>
        <v>0.25092656458658202</v>
      </c>
      <c r="O197" s="4"/>
      <c r="P197" s="4"/>
      <c r="Q197" s="4"/>
      <c r="R197" s="4"/>
      <c r="S197" s="4"/>
      <c r="T197" s="4">
        <f>usd!T197-100</f>
        <v>0.19759999999999422</v>
      </c>
      <c r="U197" s="4">
        <f t="shared" si="2"/>
        <v>-6.5230310857522011E-2</v>
      </c>
      <c r="V197" s="4">
        <f>usd_T!O197</f>
        <v>-1</v>
      </c>
    </row>
    <row r="198" spans="1:22" x14ac:dyDescent="0.25">
      <c r="A198" t="s">
        <v>252</v>
      </c>
      <c r="B198" s="2">
        <v>34730</v>
      </c>
      <c r="C198" s="4">
        <f>(usd_T!C198-AVERAGE(usd_T!C79:C198))/STDEV(usd_T!C79:C198)</f>
        <v>-0.14978892265847887</v>
      </c>
      <c r="D198" s="4">
        <f>(usd_T!D198-AVERAGE(usd_T!D79:D198))/STDEV(usd_T!D79:D198)</f>
        <v>-0.22214315367560936</v>
      </c>
      <c r="E198" s="4">
        <f>(usd_T!E198-AVERAGE(usd_T!E79:E198))/STDEV(usd_T!E79:E198)</f>
        <v>3.7359380226195747E-2</v>
      </c>
      <c r="F198" s="4"/>
      <c r="G198" s="4">
        <f>(usd_T!G198-AVERAGE(usd_T!G79:G198))/STDEV(usd_T!G79:G198)</f>
        <v>0.79201438402798252</v>
      </c>
      <c r="H198" s="4">
        <f>(usd_T!H198-AVERAGE(usd_T!H79:H198))/STDEV(usd_T!H79:H198)</f>
        <v>-2.2465534528569497</v>
      </c>
      <c r="I198" s="4">
        <f>(usd_T!I198-AVERAGE(usd_T!I79:I198))/STDEV(usd_T!I79:I198)</f>
        <v>-2.9850331821248827E-2</v>
      </c>
      <c r="J198" s="4"/>
      <c r="K198" s="4">
        <f>(usd_T!K198-AVERAGE(usd_T!K79:K198))/STDEV(usd_T!K79:K198)</f>
        <v>9.6589049171052488E-2</v>
      </c>
      <c r="L198" s="4">
        <f>(usd_T!L198-AVERAGE(usd_T!L79:L198))/STDEV(usd_T!L79:L198)</f>
        <v>-0.54093655372071769</v>
      </c>
      <c r="M198" s="4"/>
      <c r="N198" s="4">
        <f>(usd_T!N198-AVERAGE(usd_T!N79:N198))/STDEV(usd_T!N79:N198)</f>
        <v>-0.25674777947640642</v>
      </c>
      <c r="O198" s="4"/>
      <c r="P198" s="4"/>
      <c r="Q198" s="4"/>
      <c r="R198" s="4"/>
      <c r="S198" s="4"/>
      <c r="T198" s="4">
        <f>usd!T198-100</f>
        <v>0.16740000000000066</v>
      </c>
      <c r="U198" s="4">
        <f t="shared" si="2"/>
        <v>-0.28000637564268671</v>
      </c>
      <c r="V198" s="4">
        <f>usd_T!O198</f>
        <v>-1</v>
      </c>
    </row>
    <row r="199" spans="1:22" x14ac:dyDescent="0.25">
      <c r="A199" t="s">
        <v>253</v>
      </c>
      <c r="B199" s="2">
        <v>34758</v>
      </c>
      <c r="C199" s="4">
        <f>(usd_T!C199-AVERAGE(usd_T!C80:C199))/STDEV(usd_T!C80:C199)</f>
        <v>-0.21444892741799962</v>
      </c>
      <c r="D199" s="4">
        <f>(usd_T!D199-AVERAGE(usd_T!D80:D199))/STDEV(usd_T!D80:D199)</f>
        <v>-0.23410550533021113</v>
      </c>
      <c r="E199" s="4">
        <f>(usd_T!E199-AVERAGE(usd_T!E80:E199))/STDEV(usd_T!E80:E199)</f>
        <v>-0.10899081183006781</v>
      </c>
      <c r="F199" s="4"/>
      <c r="G199" s="4">
        <f>(usd_T!G199-AVERAGE(usd_T!G80:G199))/STDEV(usd_T!G80:G199)</f>
        <v>0.62140081191372454</v>
      </c>
      <c r="H199" s="4">
        <f>(usd_T!H199-AVERAGE(usd_T!H80:H199))/STDEV(usd_T!H80:H199)</f>
        <v>-1.9226144064047856</v>
      </c>
      <c r="I199" s="4">
        <f>(usd_T!I199-AVERAGE(usd_T!I80:I199))/STDEV(usd_T!I80:I199)</f>
        <v>-0.39877057669499638</v>
      </c>
      <c r="J199" s="4"/>
      <c r="K199" s="4">
        <f>(usd_T!K199-AVERAGE(usd_T!K80:K199))/STDEV(usd_T!K80:K199)</f>
        <v>7.025316067620925E-2</v>
      </c>
      <c r="L199" s="4">
        <f>(usd_T!L199-AVERAGE(usd_T!L80:L199))/STDEV(usd_T!L80:L199)</f>
        <v>-1.1162414332311899</v>
      </c>
      <c r="M199" s="4"/>
      <c r="N199" s="4">
        <f>(usd_T!N199-AVERAGE(usd_T!N80:N199))/STDEV(usd_T!N80:N199)</f>
        <v>0.28127101432397061</v>
      </c>
      <c r="O199" s="4"/>
      <c r="P199" s="4"/>
      <c r="Q199" s="4"/>
      <c r="R199" s="4"/>
      <c r="S199" s="4"/>
      <c r="T199" s="4">
        <f>usd!T199-100</f>
        <v>0.1407999999999987</v>
      </c>
      <c r="U199" s="4">
        <f t="shared" si="2"/>
        <v>-0.33580518599948284</v>
      </c>
      <c r="V199" s="4">
        <f>usd_T!O199</f>
        <v>-1</v>
      </c>
    </row>
    <row r="200" spans="1:22" x14ac:dyDescent="0.25">
      <c r="A200" t="s">
        <v>254</v>
      </c>
      <c r="B200" s="2">
        <v>34789</v>
      </c>
      <c r="C200" s="4">
        <f>(usd_T!C200-AVERAGE(usd_T!C81:C200))/STDEV(usd_T!C81:C200)</f>
        <v>-0.48803897669720714</v>
      </c>
      <c r="D200" s="4">
        <f>(usd_T!D200-AVERAGE(usd_T!D81:D200))/STDEV(usd_T!D81:D200)</f>
        <v>-0.52766698156514191</v>
      </c>
      <c r="E200" s="4">
        <f>(usd_T!E200-AVERAGE(usd_T!E81:E200))/STDEV(usd_T!E81:E200)</f>
        <v>-0.2215486720859573</v>
      </c>
      <c r="F200" s="4"/>
      <c r="G200" s="4">
        <f>(usd_T!G200-AVERAGE(usd_T!G81:G200))/STDEV(usd_T!G81:G200)</f>
        <v>0.63427883024858944</v>
      </c>
      <c r="H200" s="4">
        <f>(usd_T!H200-AVERAGE(usd_T!H81:H200))/STDEV(usd_T!H81:H200)</f>
        <v>-1.9484145835790005</v>
      </c>
      <c r="I200" s="4">
        <f>(usd_T!I200-AVERAGE(usd_T!I81:I200))/STDEV(usd_T!I81:I200)</f>
        <v>-0.44982133197356711</v>
      </c>
      <c r="J200" s="4"/>
      <c r="K200" s="4">
        <f>(usd_T!K200-AVERAGE(usd_T!K81:K200))/STDEV(usd_T!K81:K200)</f>
        <v>-3.4715043953770126E-3</v>
      </c>
      <c r="L200" s="4">
        <f>(usd_T!L200-AVERAGE(usd_T!L81:L200))/STDEV(usd_T!L81:L200)</f>
        <v>-2.0244591263728261E-2</v>
      </c>
      <c r="M200" s="4"/>
      <c r="N200" s="4">
        <f>(usd_T!N200-AVERAGE(usd_T!N81:N200))/STDEV(usd_T!N81:N200)</f>
        <v>0.5095482604535525</v>
      </c>
      <c r="O200" s="4"/>
      <c r="P200" s="4"/>
      <c r="Q200" s="4"/>
      <c r="R200" s="4"/>
      <c r="S200" s="4"/>
      <c r="T200" s="4">
        <f>usd!T200-100</f>
        <v>0.11939999999999884</v>
      </c>
      <c r="U200" s="4">
        <f t="shared" si="2"/>
        <v>-0.27948661676198189</v>
      </c>
      <c r="V200" s="4">
        <f>usd_T!O200</f>
        <v>-1</v>
      </c>
    </row>
    <row r="201" spans="1:22" x14ac:dyDescent="0.25">
      <c r="A201" t="s">
        <v>255</v>
      </c>
      <c r="B201" s="2">
        <v>34819</v>
      </c>
      <c r="C201" s="4">
        <f>(usd_T!C201-AVERAGE(usd_T!C82:C201))/STDEV(usd_T!C82:C201)</f>
        <v>-0.45608401882432442</v>
      </c>
      <c r="D201" s="4">
        <f>(usd_T!D201-AVERAGE(usd_T!D82:D201))/STDEV(usd_T!D82:D201)</f>
        <v>-0.308597710462024</v>
      </c>
      <c r="E201" s="4">
        <f>(usd_T!E201-AVERAGE(usd_T!E82:E201))/STDEV(usd_T!E82:E201)</f>
        <v>-0.26927263797755396</v>
      </c>
      <c r="F201" s="4"/>
      <c r="G201" s="4">
        <f>(usd_T!G201-AVERAGE(usd_T!G82:G201))/STDEV(usd_T!G82:G201)</f>
        <v>0.54512199938131289</v>
      </c>
      <c r="H201" s="4">
        <f>(usd_T!H201-AVERAGE(usd_T!H82:H201))/STDEV(usd_T!H82:H201)</f>
        <v>-2.0322848975617562</v>
      </c>
      <c r="I201" s="4">
        <f>(usd_T!I201-AVERAGE(usd_T!I82:I201))/STDEV(usd_T!I82:I201)</f>
        <v>-0.56900020807308693</v>
      </c>
      <c r="J201" s="4"/>
      <c r="K201" s="4">
        <f>(usd_T!K201-AVERAGE(usd_T!K82:K201))/STDEV(usd_T!K82:K201)</f>
        <v>-0.17974747359610468</v>
      </c>
      <c r="L201" s="4">
        <f>(usd_T!L201-AVERAGE(usd_T!L82:L201))/STDEV(usd_T!L82:L201)</f>
        <v>-0.32154065233946727</v>
      </c>
      <c r="M201" s="4"/>
      <c r="N201" s="4">
        <f>(usd_T!N201-AVERAGE(usd_T!N82:N201))/STDEV(usd_T!N82:N201)</f>
        <v>0.14849695270984511</v>
      </c>
      <c r="O201" s="4"/>
      <c r="P201" s="4"/>
      <c r="Q201" s="4"/>
      <c r="R201" s="4"/>
      <c r="S201" s="4"/>
      <c r="T201" s="4">
        <f>usd!T201-100</f>
        <v>9.2699999999993565E-2</v>
      </c>
      <c r="U201" s="4">
        <f t="shared" si="2"/>
        <v>-0.38254540519368441</v>
      </c>
      <c r="V201" s="4">
        <f>usd_T!O201</f>
        <v>-1</v>
      </c>
    </row>
    <row r="202" spans="1:22" x14ac:dyDescent="0.25">
      <c r="A202" t="s">
        <v>256</v>
      </c>
      <c r="B202" s="2">
        <v>34850</v>
      </c>
      <c r="C202" s="4">
        <f>(usd_T!C202-AVERAGE(usd_T!C83:C202))/STDEV(usd_T!C83:C202)</f>
        <v>-0.59926497899934417</v>
      </c>
      <c r="D202" s="4">
        <f>(usd_T!D202-AVERAGE(usd_T!D83:D202))/STDEV(usd_T!D83:D202)</f>
        <v>-0.49914650146942674</v>
      </c>
      <c r="E202" s="4">
        <f>(usd_T!E202-AVERAGE(usd_T!E83:E202))/STDEV(usd_T!E83:E202)</f>
        <v>-0.71318630256709026</v>
      </c>
      <c r="F202" s="4"/>
      <c r="G202" s="4">
        <f>(usd_T!G202-AVERAGE(usd_T!G83:G202))/STDEV(usd_T!G83:G202)</f>
        <v>0.51316024440932784</v>
      </c>
      <c r="H202" s="4">
        <f>(usd_T!H202-AVERAGE(usd_T!H83:H202))/STDEV(usd_T!H83:H202)</f>
        <v>-1.857087680060632</v>
      </c>
      <c r="I202" s="4">
        <f>(usd_T!I202-AVERAGE(usd_T!I83:I202))/STDEV(usd_T!I83:I202)</f>
        <v>-0.9278389005405937</v>
      </c>
      <c r="J202" s="4"/>
      <c r="K202" s="4">
        <f>(usd_T!K202-AVERAGE(usd_T!K83:K202))/STDEV(usd_T!K83:K202)</f>
        <v>-0.26404320328749625</v>
      </c>
      <c r="L202" s="4">
        <f>(usd_T!L202-AVERAGE(usd_T!L83:L202))/STDEV(usd_T!L83:L202)</f>
        <v>-0.4573094556109219</v>
      </c>
      <c r="M202" s="4"/>
      <c r="N202" s="4">
        <f>(usd_T!N202-AVERAGE(usd_T!N83:N202))/STDEV(usd_T!N83:N202)</f>
        <v>-0.18751738175141047</v>
      </c>
      <c r="O202" s="4"/>
      <c r="P202" s="4"/>
      <c r="Q202" s="4"/>
      <c r="R202" s="4"/>
      <c r="S202" s="4"/>
      <c r="T202" s="4">
        <f>usd!T202-100</f>
        <v>5.7699999999996976E-2</v>
      </c>
      <c r="U202" s="4">
        <f t="shared" si="2"/>
        <v>-0.55469268443084307</v>
      </c>
      <c r="V202" s="4">
        <f>usd_T!O202</f>
        <v>-1</v>
      </c>
    </row>
    <row r="203" spans="1:22" x14ac:dyDescent="0.25">
      <c r="A203" t="s">
        <v>257</v>
      </c>
      <c r="B203" s="2">
        <v>34880</v>
      </c>
      <c r="C203" s="4">
        <f>(usd_T!C203-AVERAGE(usd_T!C84:C203))/STDEV(usd_T!C84:C203)</f>
        <v>-0.51738479302925899</v>
      </c>
      <c r="D203" s="4">
        <f>(usd_T!D203-AVERAGE(usd_T!D84:D203))/STDEV(usd_T!D84:D203)</f>
        <v>-0.36984004566708667</v>
      </c>
      <c r="E203" s="4">
        <f>(usd_T!E203-AVERAGE(usd_T!E84:E203))/STDEV(usd_T!E84:E203)</f>
        <v>-0.7645480889332511</v>
      </c>
      <c r="F203" s="4"/>
      <c r="G203" s="4">
        <f>(usd_T!G203-AVERAGE(usd_T!G84:G203))/STDEV(usd_T!G84:G203)</f>
        <v>0.39350324584116508</v>
      </c>
      <c r="H203" s="4">
        <f>(usd_T!H203-AVERAGE(usd_T!H84:H203))/STDEV(usd_T!H84:H203)</f>
        <v>-1.8230656604211184</v>
      </c>
      <c r="I203" s="4">
        <f>(usd_T!I203-AVERAGE(usd_T!I84:I203))/STDEV(usd_T!I84:I203)</f>
        <v>-0.79175076163345104</v>
      </c>
      <c r="J203" s="4"/>
      <c r="K203" s="4">
        <f>(usd_T!K203-AVERAGE(usd_T!K84:K203))/STDEV(usd_T!K84:K203)</f>
        <v>-0.34160253873505991</v>
      </c>
      <c r="L203" s="4">
        <f>(usd_T!L203-AVERAGE(usd_T!L84:L203))/STDEV(usd_T!L84:L203)</f>
        <v>-0.58182770661395689</v>
      </c>
      <c r="M203" s="4"/>
      <c r="N203" s="4">
        <f>(usd_T!N203-AVERAGE(usd_T!N84:N203))/STDEV(usd_T!N84:N203)</f>
        <v>0.28707690126204788</v>
      </c>
      <c r="O203" s="4"/>
      <c r="P203" s="4"/>
      <c r="Q203" s="4"/>
      <c r="R203" s="4"/>
      <c r="S203" s="4"/>
      <c r="T203" s="4">
        <f>usd!T203-100</f>
        <v>2.3300000000006094E-2</v>
      </c>
      <c r="U203" s="4">
        <f t="shared" si="2"/>
        <v>-0.50104882754777447</v>
      </c>
      <c r="V203" s="4">
        <f>usd_T!O203</f>
        <v>-1</v>
      </c>
    </row>
    <row r="204" spans="1:22" x14ac:dyDescent="0.25">
      <c r="A204" t="s">
        <v>258</v>
      </c>
      <c r="B204" s="2">
        <v>34911</v>
      </c>
      <c r="C204" s="4">
        <f>(usd_T!C204-AVERAGE(usd_T!C85:C204))/STDEV(usd_T!C85:C204)</f>
        <v>-0.50604656446391416</v>
      </c>
      <c r="D204" s="4">
        <f>(usd_T!D204-AVERAGE(usd_T!D85:D204))/STDEV(usd_T!D85:D204)</f>
        <v>-0.17676725698994855</v>
      </c>
      <c r="E204" s="4">
        <f>(usd_T!E204-AVERAGE(usd_T!E85:E204))/STDEV(usd_T!E85:E204)</f>
        <v>-0.59560264317940936</v>
      </c>
      <c r="F204" s="4"/>
      <c r="G204" s="4">
        <f>(usd_T!G204-AVERAGE(usd_T!G85:G204))/STDEV(usd_T!G85:G204)</f>
        <v>0.32163837317208943</v>
      </c>
      <c r="H204" s="4">
        <f>(usd_T!H204-AVERAGE(usd_T!H85:H204))/STDEV(usd_T!H85:H204)</f>
        <v>-2.0274496363523129</v>
      </c>
      <c r="I204" s="4">
        <f>(usd_T!I204-AVERAGE(usd_T!I85:I204))/STDEV(usd_T!I85:I204)</f>
        <v>-1.3744400114531485</v>
      </c>
      <c r="J204" s="4"/>
      <c r="K204" s="4">
        <f>(usd_T!K204-AVERAGE(usd_T!K85:K204))/STDEV(usd_T!K85:K204)</f>
        <v>-0.55772605430804689</v>
      </c>
      <c r="L204" s="4">
        <f>(usd_T!L204-AVERAGE(usd_T!L85:L204))/STDEV(usd_T!L85:L204)</f>
        <v>-0.38187800777379122</v>
      </c>
      <c r="M204" s="4"/>
      <c r="N204" s="4">
        <f>(usd_T!N204-AVERAGE(usd_T!N85:N204))/STDEV(usd_T!N85:N204)</f>
        <v>-0.25543340132981329</v>
      </c>
      <c r="O204" s="4"/>
      <c r="P204" s="4"/>
      <c r="Q204" s="4"/>
      <c r="R204" s="4"/>
      <c r="S204" s="4"/>
      <c r="T204" s="4">
        <f>usd!T204-100</f>
        <v>-1.5500000000002956E-2</v>
      </c>
      <c r="U204" s="4">
        <f t="shared" si="2"/>
        <v>-0.61707835585314386</v>
      </c>
      <c r="V204" s="4">
        <f>usd_T!O204</f>
        <v>-1</v>
      </c>
    </row>
    <row r="205" spans="1:22" x14ac:dyDescent="0.25">
      <c r="A205" t="s">
        <v>259</v>
      </c>
      <c r="B205" s="2">
        <v>34942</v>
      </c>
      <c r="C205" s="4">
        <f>(usd_T!C205-AVERAGE(usd_T!C86:C205))/STDEV(usd_T!C86:C205)</f>
        <v>-0.52617774030489151</v>
      </c>
      <c r="D205" s="4">
        <f>(usd_T!D205-AVERAGE(usd_T!D86:D205))/STDEV(usd_T!D86:D205)</f>
        <v>-0.24290268143180532</v>
      </c>
      <c r="E205" s="4">
        <f>(usd_T!E205-AVERAGE(usd_T!E86:E205))/STDEV(usd_T!E86:E205)</f>
        <v>-0.46354749718568738</v>
      </c>
      <c r="F205" s="4"/>
      <c r="G205" s="4">
        <f>(usd_T!G205-AVERAGE(usd_T!G86:G205))/STDEV(usd_T!G86:G205)</f>
        <v>0.28336450675643937</v>
      </c>
      <c r="H205" s="4">
        <f>(usd_T!H205-AVERAGE(usd_T!H86:H205))/STDEV(usd_T!H86:H205)</f>
        <v>-1.8040932241402012</v>
      </c>
      <c r="I205" s="4">
        <f>(usd_T!I205-AVERAGE(usd_T!I86:I205))/STDEV(usd_T!I86:I205)</f>
        <v>-0.94990778450719904</v>
      </c>
      <c r="J205" s="4"/>
      <c r="K205" s="4">
        <f>(usd_T!K205-AVERAGE(usd_T!K86:K205))/STDEV(usd_T!K86:K205)</f>
        <v>-0.51457526609918136</v>
      </c>
      <c r="L205" s="4">
        <f>(usd_T!L205-AVERAGE(usd_T!L86:L205))/STDEV(usd_T!L86:L205)</f>
        <v>2.1227691937864963E-2</v>
      </c>
      <c r="M205" s="4"/>
      <c r="N205" s="4">
        <f>(usd_T!N205-AVERAGE(usd_T!N86:N205))/STDEV(usd_T!N86:N205)</f>
        <v>-1.4500438136210791</v>
      </c>
      <c r="O205" s="4"/>
      <c r="P205" s="4"/>
      <c r="Q205" s="4"/>
      <c r="R205" s="4"/>
      <c r="S205" s="4"/>
      <c r="T205" s="4">
        <f>usd!T205-100</f>
        <v>-4.5100000000005025E-2</v>
      </c>
      <c r="U205" s="4">
        <f t="shared" si="2"/>
        <v>-0.62740620095508226</v>
      </c>
      <c r="V205" s="4">
        <f>usd_T!O205</f>
        <v>-1</v>
      </c>
    </row>
    <row r="206" spans="1:22" x14ac:dyDescent="0.25">
      <c r="A206" t="s">
        <v>260</v>
      </c>
      <c r="B206" s="2">
        <v>34972</v>
      </c>
      <c r="C206" s="4">
        <f>(usd_T!C206-AVERAGE(usd_T!C87:C206))/STDEV(usd_T!C87:C206)</f>
        <v>-0.25224697796201867</v>
      </c>
      <c r="D206" s="4">
        <f>(usd_T!D206-AVERAGE(usd_T!D87:D206))/STDEV(usd_T!D87:D206)</f>
        <v>5.5417083106548998E-2</v>
      </c>
      <c r="E206" s="4">
        <f>(usd_T!E206-AVERAGE(usd_T!E87:E206))/STDEV(usd_T!E87:E206)</f>
        <v>-0.13674434770841457</v>
      </c>
      <c r="F206" s="4"/>
      <c r="G206" s="4">
        <f>(usd_T!G206-AVERAGE(usd_T!G87:G206))/STDEV(usd_T!G87:G206)</f>
        <v>0.21791547976270462</v>
      </c>
      <c r="H206" s="4">
        <f>(usd_T!H206-AVERAGE(usd_T!H87:H206))/STDEV(usd_T!H87:H206)</f>
        <v>-1.8330273428822268</v>
      </c>
      <c r="I206" s="4">
        <f>(usd_T!I206-AVERAGE(usd_T!I87:I206))/STDEV(usd_T!I87:I206)</f>
        <v>-0.84283465995964857</v>
      </c>
      <c r="J206" s="4"/>
      <c r="K206" s="4">
        <f>(usd_T!K206-AVERAGE(usd_T!K87:K206))/STDEV(usd_T!K87:K206)</f>
        <v>-0.42139083507330094</v>
      </c>
      <c r="L206" s="4">
        <f>(usd_T!L206-AVERAGE(usd_T!L87:L206))/STDEV(usd_T!L87:L206)</f>
        <v>-0.33497519642368606</v>
      </c>
      <c r="M206" s="4"/>
      <c r="N206" s="4">
        <f>(usd_T!N206-AVERAGE(usd_T!N87:N206))/STDEV(usd_T!N87:N206)</f>
        <v>2.4983403072508548</v>
      </c>
      <c r="O206" s="4"/>
      <c r="P206" s="4"/>
      <c r="Q206" s="4"/>
      <c r="R206" s="4"/>
      <c r="S206" s="4"/>
      <c r="T206" s="4">
        <f>usd!T206-100</f>
        <v>-5.9700000000006526E-2</v>
      </c>
      <c r="U206" s="4">
        <f t="shared" si="2"/>
        <v>-0.11661627665435415</v>
      </c>
      <c r="V206" s="4">
        <f>usd_T!O206</f>
        <v>-1</v>
      </c>
    </row>
    <row r="207" spans="1:22" x14ac:dyDescent="0.25">
      <c r="A207" t="s">
        <v>261</v>
      </c>
      <c r="B207" s="2">
        <v>35003</v>
      </c>
      <c r="C207" s="4">
        <f>(usd_T!C207-AVERAGE(usd_T!C88:C207))/STDEV(usd_T!C88:C207)</f>
        <v>-0.12519447432298408</v>
      </c>
      <c r="D207" s="4">
        <f>(usd_T!D207-AVERAGE(usd_T!D88:D207))/STDEV(usd_T!D88:D207)</f>
        <v>-6.1304122340917241E-2</v>
      </c>
      <c r="E207" s="4">
        <f>(usd_T!E207-AVERAGE(usd_T!E88:E207))/STDEV(usd_T!E88:E207)</f>
        <v>-8.6242581630578949E-2</v>
      </c>
      <c r="F207" s="4"/>
      <c r="G207" s="4">
        <f>(usd_T!G207-AVERAGE(usd_T!G88:G207))/STDEV(usd_T!G88:G207)</f>
        <v>0.15699908641886648</v>
      </c>
      <c r="H207" s="4">
        <f>(usd_T!H207-AVERAGE(usd_T!H88:H207))/STDEV(usd_T!H88:H207)</f>
        <v>-1.7966936376004532</v>
      </c>
      <c r="I207" s="4">
        <f>(usd_T!I207-AVERAGE(usd_T!I88:I207))/STDEV(usd_T!I88:I207)</f>
        <v>-1.0684310169782412</v>
      </c>
      <c r="J207" s="4"/>
      <c r="K207" s="4">
        <f>(usd_T!K207-AVERAGE(usd_T!K88:K207))/STDEV(usd_T!K88:K207)</f>
        <v>-0.49519945899586876</v>
      </c>
      <c r="L207" s="4">
        <f>(usd_T!L207-AVERAGE(usd_T!L88:L207))/STDEV(usd_T!L88:L207)</f>
        <v>0.19267429308204437</v>
      </c>
      <c r="M207" s="4"/>
      <c r="N207" s="4">
        <f>(usd_T!N207-AVERAGE(usd_T!N88:N207))/STDEV(usd_T!N88:N207)</f>
        <v>-0.48529353262783398</v>
      </c>
      <c r="O207" s="4"/>
      <c r="P207" s="4"/>
      <c r="Q207" s="4"/>
      <c r="R207" s="4"/>
      <c r="S207" s="4"/>
      <c r="T207" s="4">
        <f>usd!T207-100</f>
        <v>-5.1199999999994361E-2</v>
      </c>
      <c r="U207" s="4">
        <f t="shared" si="2"/>
        <v>-0.41874282722177403</v>
      </c>
      <c r="V207" s="4">
        <f>usd_T!O207</f>
        <v>-1</v>
      </c>
    </row>
    <row r="208" spans="1:22" x14ac:dyDescent="0.25">
      <c r="A208" t="s">
        <v>262</v>
      </c>
      <c r="B208" s="2">
        <v>35033</v>
      </c>
      <c r="C208" s="4">
        <f>(usd_T!C208-AVERAGE(usd_T!C89:C208))/STDEV(usd_T!C89:C208)</f>
        <v>1.2156964320108187E-2</v>
      </c>
      <c r="D208" s="4">
        <f>(usd_T!D208-AVERAGE(usd_T!D89:D208))/STDEV(usd_T!D89:D208)</f>
        <v>0.34450816371266718</v>
      </c>
      <c r="E208" s="4">
        <f>(usd_T!E208-AVERAGE(usd_T!E89:E208))/STDEV(usd_T!E89:E208)</f>
        <v>-0.19137013381289103</v>
      </c>
      <c r="F208" s="4"/>
      <c r="G208" s="4">
        <f>(usd_T!G208-AVERAGE(usd_T!G89:G208))/STDEV(usd_T!G89:G208)</f>
        <v>7.7684188171712007E-2</v>
      </c>
      <c r="H208" s="4">
        <f>(usd_T!H208-AVERAGE(usd_T!H89:H208))/STDEV(usd_T!H89:H208)</f>
        <v>-1.7067932509151966</v>
      </c>
      <c r="I208" s="4">
        <f>(usd_T!I208-AVERAGE(usd_T!I89:I208))/STDEV(usd_T!I89:I208)</f>
        <v>-0.79734557508620241</v>
      </c>
      <c r="J208" s="4"/>
      <c r="K208" s="4">
        <f>(usd_T!K208-AVERAGE(usd_T!K89:K208))/STDEV(usd_T!K89:K208)</f>
        <v>-0.51605120526595183</v>
      </c>
      <c r="L208" s="4">
        <f>(usd_T!L208-AVERAGE(usd_T!L89:L208))/STDEV(usd_T!L89:L208)</f>
        <v>-0.2571557974185123</v>
      </c>
      <c r="M208" s="4"/>
      <c r="N208" s="4">
        <f>(usd_T!N208-AVERAGE(usd_T!N89:N208))/STDEV(usd_T!N89:N208)</f>
        <v>-0.19136911322037725</v>
      </c>
      <c r="O208" s="4"/>
      <c r="P208" s="4"/>
      <c r="Q208" s="4"/>
      <c r="R208" s="4"/>
      <c r="S208" s="4"/>
      <c r="T208" s="4">
        <f>usd!T208-100</f>
        <v>-1.7200000000002547E-2</v>
      </c>
      <c r="U208" s="4">
        <f t="shared" si="2"/>
        <v>-0.35841508439051606</v>
      </c>
      <c r="V208" s="4">
        <f>usd_T!O208</f>
        <v>-1</v>
      </c>
    </row>
    <row r="209" spans="1:22" x14ac:dyDescent="0.25">
      <c r="A209" t="s">
        <v>263</v>
      </c>
      <c r="B209" s="2">
        <v>35064</v>
      </c>
      <c r="C209" s="4">
        <f>(usd_T!C209-AVERAGE(usd_T!C90:C209))/STDEV(usd_T!C90:C209)</f>
        <v>-0.14299049200011027</v>
      </c>
      <c r="D209" s="4">
        <f>(usd_T!D209-AVERAGE(usd_T!D90:D209))/STDEV(usd_T!D90:D209)</f>
        <v>9.8579990733003858E-2</v>
      </c>
      <c r="E209" s="4">
        <f>(usd_T!E209-AVERAGE(usd_T!E90:E209))/STDEV(usd_T!E90:E209)</f>
        <v>-0.19778909763597952</v>
      </c>
      <c r="F209" s="4"/>
      <c r="G209" s="4">
        <f>(usd_T!G209-AVERAGE(usd_T!G90:G209))/STDEV(usd_T!G90:G209)</f>
        <v>8.6440768755684239E-2</v>
      </c>
      <c r="H209" s="4">
        <f>(usd_T!H209-AVERAGE(usd_T!H90:H209))/STDEV(usd_T!H90:H209)</f>
        <v>-1.6275588984088993</v>
      </c>
      <c r="I209" s="4">
        <f>(usd_T!I209-AVERAGE(usd_T!I90:I209))/STDEV(usd_T!I90:I209)</f>
        <v>-1.4588932858605195</v>
      </c>
      <c r="J209" s="4"/>
      <c r="K209" s="4">
        <f>(usd_T!K209-AVERAGE(usd_T!K90:K209))/STDEV(usd_T!K90:K209)</f>
        <v>-0.33139004630111812</v>
      </c>
      <c r="L209" s="4">
        <f>(usd_T!L209-AVERAGE(usd_T!L90:L209))/STDEV(usd_T!L90:L209)</f>
        <v>0.39358638665167012</v>
      </c>
      <c r="M209" s="4"/>
      <c r="N209" s="4">
        <f>(usd_T!N209-AVERAGE(usd_T!N90:N209))/STDEV(usd_T!N90:N209)</f>
        <v>-0.61768926865149654</v>
      </c>
      <c r="O209" s="4"/>
      <c r="P209" s="4"/>
      <c r="Q209" s="4"/>
      <c r="R209" s="4"/>
      <c r="S209" s="4"/>
      <c r="T209" s="4">
        <f>usd!T209-100</f>
        <v>3.5499999999998977E-2</v>
      </c>
      <c r="U209" s="4">
        <f t="shared" si="2"/>
        <v>-0.42196710474641841</v>
      </c>
      <c r="V209" s="4">
        <f>usd_T!O209</f>
        <v>-1</v>
      </c>
    </row>
    <row r="210" spans="1:22" x14ac:dyDescent="0.25">
      <c r="A210" t="s">
        <v>264</v>
      </c>
      <c r="B210" s="2">
        <v>35095</v>
      </c>
      <c r="C210" s="4">
        <f>(usd_T!C210-AVERAGE(usd_T!C91:C210))/STDEV(usd_T!C91:C210)</f>
        <v>-7.4122952339747708E-2</v>
      </c>
      <c r="D210" s="4">
        <f>(usd_T!D210-AVERAGE(usd_T!D91:D210))/STDEV(usd_T!D91:D210)</f>
        <v>0.30776538406103499</v>
      </c>
      <c r="E210" s="4">
        <f>(usd_T!E210-AVERAGE(usd_T!E91:E210))/STDEV(usd_T!E91:E210)</f>
        <v>-0.2391360833047583</v>
      </c>
      <c r="F210" s="4"/>
      <c r="G210" s="4">
        <f>(usd_T!G210-AVERAGE(usd_T!G91:G210))/STDEV(usd_T!G91:G210)</f>
        <v>1.5561462490719817E-2</v>
      </c>
      <c r="H210" s="4">
        <f>(usd_T!H210-AVERAGE(usd_T!H91:H210))/STDEV(usd_T!H91:H210)</f>
        <v>-1.70554333511943</v>
      </c>
      <c r="I210" s="4">
        <f>(usd_T!I210-AVERAGE(usd_T!I91:I210))/STDEV(usd_T!I91:I210)</f>
        <v>-0.93988154782679179</v>
      </c>
      <c r="J210" s="4"/>
      <c r="K210" s="4">
        <f>(usd_T!K210-AVERAGE(usd_T!K91:K210))/STDEV(usd_T!K91:K210)</f>
        <v>-0.18271603526509286</v>
      </c>
      <c r="L210" s="4">
        <f>(usd_T!L210-AVERAGE(usd_T!L91:L210))/STDEV(usd_T!L91:L210)</f>
        <v>0.19965675276962966</v>
      </c>
      <c r="M210" s="4"/>
      <c r="N210" s="4">
        <f>(usd_T!N210-AVERAGE(usd_T!N91:N210))/STDEV(usd_T!N91:N210)</f>
        <v>-0.74885602295034182</v>
      </c>
      <c r="O210" s="4"/>
      <c r="P210" s="4"/>
      <c r="Q210" s="4"/>
      <c r="R210" s="4"/>
      <c r="S210" s="4"/>
      <c r="T210" s="4">
        <f>usd!T210-100</f>
        <v>7.5199999999995271E-2</v>
      </c>
      <c r="U210" s="4">
        <f t="shared" si="2"/>
        <v>-0.37414137527608637</v>
      </c>
      <c r="V210" s="4">
        <f>usd_T!O210</f>
        <v>-1</v>
      </c>
    </row>
    <row r="211" spans="1:22" x14ac:dyDescent="0.25">
      <c r="A211" t="s">
        <v>265</v>
      </c>
      <c r="B211" s="2">
        <v>35124</v>
      </c>
      <c r="C211" s="4">
        <f>(usd_T!C211-AVERAGE(usd_T!C92:C211))/STDEV(usd_T!C92:C211)</f>
        <v>-8.849572964078721E-2</v>
      </c>
      <c r="D211" s="4">
        <f>(usd_T!D211-AVERAGE(usd_T!D92:D211))/STDEV(usd_T!D92:D211)</f>
        <v>0.36439113423565261</v>
      </c>
      <c r="E211" s="4">
        <f>(usd_T!E211-AVERAGE(usd_T!E92:E211))/STDEV(usd_T!E92:E211)</f>
        <v>-0.26293411744551948</v>
      </c>
      <c r="F211" s="4"/>
      <c r="G211" s="4">
        <f>(usd_T!G211-AVERAGE(usd_T!G92:G211))/STDEV(usd_T!G92:G211)</f>
        <v>6.5472285767806202E-3</v>
      </c>
      <c r="H211" s="4">
        <f>(usd_T!H211-AVERAGE(usd_T!H92:H211))/STDEV(usd_T!H92:H211)</f>
        <v>-1.6744303187565457</v>
      </c>
      <c r="I211" s="4">
        <f>(usd_T!I211-AVERAGE(usd_T!I92:I211))/STDEV(usd_T!I92:I211)</f>
        <v>-0.31722930110583464</v>
      </c>
      <c r="J211" s="4"/>
      <c r="K211" s="4">
        <f>(usd_T!K211-AVERAGE(usd_T!K92:K211))/STDEV(usd_T!K92:K211)</f>
        <v>-0.40195167485810035</v>
      </c>
      <c r="L211" s="4">
        <f>(usd_T!L211-AVERAGE(usd_T!L92:L211))/STDEV(usd_T!L92:L211)</f>
        <v>0.17133437592393461</v>
      </c>
      <c r="M211" s="4"/>
      <c r="N211" s="4">
        <f>(usd_T!N211-AVERAGE(usd_T!N92:N211))/STDEV(usd_T!N92:N211)</f>
        <v>-0.64546766320162297</v>
      </c>
      <c r="O211" s="4"/>
      <c r="P211" s="4"/>
      <c r="Q211" s="4"/>
      <c r="R211" s="4"/>
      <c r="S211" s="4"/>
      <c r="T211" s="4">
        <f>usd!T211-100</f>
        <v>8.7800000000001432E-2</v>
      </c>
      <c r="U211" s="4">
        <f t="shared" si="2"/>
        <v>-0.31647067403022694</v>
      </c>
      <c r="V211" s="4">
        <f>usd_T!O211</f>
        <v>-1</v>
      </c>
    </row>
    <row r="212" spans="1:22" x14ac:dyDescent="0.25">
      <c r="A212" t="s">
        <v>266</v>
      </c>
      <c r="B212" s="2">
        <v>35155</v>
      </c>
      <c r="C212" s="4">
        <f>(usd_T!C212-AVERAGE(usd_T!C93:C212))/STDEV(usd_T!C93:C212)</f>
        <v>-8.1096550950121415E-2</v>
      </c>
      <c r="D212" s="4">
        <f>(usd_T!D212-AVERAGE(usd_T!D93:D212))/STDEV(usd_T!D93:D212)</f>
        <v>9.114898954164867E-2</v>
      </c>
      <c r="E212" s="4">
        <f>(usd_T!E212-AVERAGE(usd_T!E93:E212))/STDEV(usd_T!E93:E212)</f>
        <v>-0.39860623997138889</v>
      </c>
      <c r="F212" s="4"/>
      <c r="G212" s="4">
        <f>(usd_T!G212-AVERAGE(usd_T!G93:G212))/STDEV(usd_T!G93:G212)</f>
        <v>-0.10848246322886655</v>
      </c>
      <c r="H212" s="4">
        <f>(usd_T!H212-AVERAGE(usd_T!H93:H212))/STDEV(usd_T!H93:H212)</f>
        <v>-1.7505376575646423</v>
      </c>
      <c r="I212" s="4">
        <f>(usd_T!I212-AVERAGE(usd_T!I93:I212))/STDEV(usd_T!I93:I212)</f>
        <v>-0.78764623988255622</v>
      </c>
      <c r="J212" s="4"/>
      <c r="K212" s="4">
        <f>(usd_T!K212-AVERAGE(usd_T!K93:K212))/STDEV(usd_T!K93:K212)</f>
        <v>-0.54871864267628945</v>
      </c>
      <c r="L212" s="4">
        <f>(usd_T!L212-AVERAGE(usd_T!L93:L212))/STDEV(usd_T!L93:L212)</f>
        <v>-0.12090358669281161</v>
      </c>
      <c r="M212" s="4"/>
      <c r="N212" s="4">
        <f>(usd_T!N212-AVERAGE(usd_T!N93:N212))/STDEV(usd_T!N93:N212)</f>
        <v>-0.50756613552782859</v>
      </c>
      <c r="O212" s="4"/>
      <c r="P212" s="4"/>
      <c r="Q212" s="4"/>
      <c r="R212" s="4"/>
      <c r="S212" s="4"/>
      <c r="T212" s="4">
        <f>usd!T212-100</f>
        <v>7.7399999999997249E-2</v>
      </c>
      <c r="U212" s="4">
        <f t="shared" si="2"/>
        <v>-0.46804539188365069</v>
      </c>
      <c r="V212" s="4">
        <f>usd_T!O212</f>
        <v>-1</v>
      </c>
    </row>
    <row r="213" spans="1:22" x14ac:dyDescent="0.25">
      <c r="A213" t="s">
        <v>267</v>
      </c>
      <c r="B213" s="2">
        <v>35185</v>
      </c>
      <c r="C213" s="4">
        <f>(usd_T!C213-AVERAGE(usd_T!C94:C213))/STDEV(usd_T!C94:C213)</f>
        <v>-0.23235165159064247</v>
      </c>
      <c r="D213" s="4">
        <f>(usd_T!D213-AVERAGE(usd_T!D94:D213))/STDEV(usd_T!D94:D213)</f>
        <v>9.0664934472986639E-2</v>
      </c>
      <c r="E213" s="4">
        <f>(usd_T!E213-AVERAGE(usd_T!E94:E213))/STDEV(usd_T!E94:E213)</f>
        <v>-0.5558151826418809</v>
      </c>
      <c r="F213" s="4"/>
      <c r="G213" s="4">
        <f>(usd_T!G213-AVERAGE(usd_T!G94:G213))/STDEV(usd_T!G94:G213)</f>
        <v>-0.10892407821494846</v>
      </c>
      <c r="H213" s="4">
        <f>(usd_T!H213-AVERAGE(usd_T!H94:H213))/STDEV(usd_T!H94:H213)</f>
        <v>-1.8184808006488926</v>
      </c>
      <c r="I213" s="4">
        <f>(usd_T!I213-AVERAGE(usd_T!I94:I213))/STDEV(usd_T!I94:I213)</f>
        <v>-0.17311529950604954</v>
      </c>
      <c r="J213" s="4"/>
      <c r="K213" s="4">
        <f>(usd_T!K213-AVERAGE(usd_T!K94:K213))/STDEV(usd_T!K94:K213)</f>
        <v>-0.47375529067124217</v>
      </c>
      <c r="L213" s="4">
        <f>(usd_T!L213-AVERAGE(usd_T!L94:L213))/STDEV(usd_T!L94:L213)</f>
        <v>-4.9145823642564229E-2</v>
      </c>
      <c r="M213" s="4"/>
      <c r="N213" s="4">
        <f>(usd_T!N213-AVERAGE(usd_T!N94:N213))/STDEV(usd_T!N94:N213)</f>
        <v>-1.3043255296473455</v>
      </c>
      <c r="O213" s="4"/>
      <c r="P213" s="4"/>
      <c r="Q213" s="4"/>
      <c r="R213" s="4"/>
      <c r="S213" s="4"/>
      <c r="T213" s="4">
        <f>usd!T213-100</f>
        <v>5.2099999999995816E-2</v>
      </c>
      <c r="U213" s="4">
        <f t="shared" ref="U213:U276" si="3">AVERAGE(C213:N213)</f>
        <v>-0.51391652467673099</v>
      </c>
      <c r="V213" s="4">
        <f>usd_T!O213</f>
        <v>-1</v>
      </c>
    </row>
    <row r="214" spans="1:22" x14ac:dyDescent="0.25">
      <c r="A214" t="s">
        <v>268</v>
      </c>
      <c r="B214" s="2">
        <v>35216</v>
      </c>
      <c r="C214" s="4">
        <f>(usd_T!C214-AVERAGE(usd_T!C95:C214))/STDEV(usd_T!C95:C214)</f>
        <v>0.23560667769489621</v>
      </c>
      <c r="D214" s="4">
        <f>(usd_T!D214-AVERAGE(usd_T!D95:D214))/STDEV(usd_T!D95:D214)</f>
        <v>0.82076587308440652</v>
      </c>
      <c r="E214" s="4">
        <f>(usd_T!E214-AVERAGE(usd_T!E95:E214))/STDEV(usd_T!E95:E214)</f>
        <v>6.322209737873126E-2</v>
      </c>
      <c r="F214" s="4"/>
      <c r="G214" s="4">
        <f>(usd_T!G214-AVERAGE(usd_T!G95:G214))/STDEV(usd_T!G95:G214)</f>
        <v>-0.17287671441223079</v>
      </c>
      <c r="H214" s="4">
        <f>(usd_T!H214-AVERAGE(usd_T!H95:H214))/STDEV(usd_T!H95:H214)</f>
        <v>-1.7779939857752194</v>
      </c>
      <c r="I214" s="4">
        <f>(usd_T!I214-AVERAGE(usd_T!I95:I214))/STDEV(usd_T!I95:I214)</f>
        <v>0.11743712466822506</v>
      </c>
      <c r="J214" s="4"/>
      <c r="K214" s="4">
        <f>(usd_T!K214-AVERAGE(usd_T!K95:K214))/STDEV(usd_T!K95:K214)</f>
        <v>-0.44905835735958688</v>
      </c>
      <c r="L214" s="4">
        <f>(usd_T!L214-AVERAGE(usd_T!L95:L214))/STDEV(usd_T!L95:L214)</f>
        <v>0.11502041279556544</v>
      </c>
      <c r="M214" s="4"/>
      <c r="N214" s="4">
        <f>(usd_T!N214-AVERAGE(usd_T!N95:N214))/STDEV(usd_T!N95:N214)</f>
        <v>-0.32170332342217778</v>
      </c>
      <c r="O214" s="4"/>
      <c r="P214" s="4"/>
      <c r="Q214" s="4"/>
      <c r="R214" s="4"/>
      <c r="S214" s="4"/>
      <c r="T214" s="4">
        <f>usd!T214-100</f>
        <v>1.839999999999975E-2</v>
      </c>
      <c r="U214" s="4">
        <f t="shared" si="3"/>
        <v>-0.15217557726082118</v>
      </c>
      <c r="V214" s="4">
        <f>usd_T!O214</f>
        <v>-1</v>
      </c>
    </row>
    <row r="215" spans="1:22" x14ac:dyDescent="0.25">
      <c r="A215" t="s">
        <v>269</v>
      </c>
      <c r="B215" s="2">
        <v>35246</v>
      </c>
      <c r="C215" s="4">
        <f>(usd_T!C215-AVERAGE(usd_T!C96:C215))/STDEV(usd_T!C96:C215)</f>
        <v>-0.11966358372419932</v>
      </c>
      <c r="D215" s="4">
        <f>(usd_T!D215-AVERAGE(usd_T!D96:D215))/STDEV(usd_T!D96:D215)</f>
        <v>0.19501585563407647</v>
      </c>
      <c r="E215" s="4">
        <f>(usd_T!E215-AVERAGE(usd_T!E96:E215))/STDEV(usd_T!E96:E215)</f>
        <v>-0.2773033534422083</v>
      </c>
      <c r="F215" s="4"/>
      <c r="G215" s="4">
        <f>(usd_T!G215-AVERAGE(usd_T!G96:G215))/STDEV(usd_T!G96:G215)</f>
        <v>-0.27604471973407352</v>
      </c>
      <c r="H215" s="4">
        <f>(usd_T!H215-AVERAGE(usd_T!H96:H215))/STDEV(usd_T!H96:H215)</f>
        <v>-1.8931335424746785</v>
      </c>
      <c r="I215" s="4">
        <f>(usd_T!I215-AVERAGE(usd_T!I96:I215))/STDEV(usd_T!I96:I215)</f>
        <v>0.55246667583612941</v>
      </c>
      <c r="J215" s="4"/>
      <c r="K215" s="4">
        <f>(usd_T!K215-AVERAGE(usd_T!K96:K215))/STDEV(usd_T!K96:K215)</f>
        <v>-0.51603079595166113</v>
      </c>
      <c r="L215" s="4">
        <f>(usd_T!L215-AVERAGE(usd_T!L96:L215))/STDEV(usd_T!L96:L215)</f>
        <v>9.9341189140778441E-2</v>
      </c>
      <c r="M215" s="4"/>
      <c r="N215" s="4">
        <f>(usd_T!N215-AVERAGE(usd_T!N96:N215))/STDEV(usd_T!N96:N215)</f>
        <v>-0.9001649036056717</v>
      </c>
      <c r="O215" s="4"/>
      <c r="P215" s="4"/>
      <c r="Q215" s="4"/>
      <c r="R215" s="4"/>
      <c r="S215" s="4"/>
      <c r="T215" s="4">
        <f>usd!T215-100</f>
        <v>-3.0900000000002592E-2</v>
      </c>
      <c r="U215" s="4">
        <f t="shared" si="3"/>
        <v>-0.34839079759127867</v>
      </c>
      <c r="V215" s="4">
        <f>usd_T!O215</f>
        <v>-1</v>
      </c>
    </row>
    <row r="216" spans="1:22" x14ac:dyDescent="0.25">
      <c r="A216" t="s">
        <v>270</v>
      </c>
      <c r="B216" s="2">
        <v>35277</v>
      </c>
      <c r="C216" s="4">
        <f>(usd_T!C216-AVERAGE(usd_T!C97:C216))/STDEV(usd_T!C97:C216)</f>
        <v>-0.42543893159236967</v>
      </c>
      <c r="D216" s="4">
        <f>(usd_T!D216-AVERAGE(usd_T!D97:D216))/STDEV(usd_T!D97:D216)</f>
        <v>-0.24609216740213075</v>
      </c>
      <c r="E216" s="4">
        <f>(usd_T!E216-AVERAGE(usd_T!E97:E216))/STDEV(usd_T!E97:E216)</f>
        <v>-0.33996698002237979</v>
      </c>
      <c r="F216" s="4"/>
      <c r="G216" s="4">
        <f>(usd_T!G216-AVERAGE(usd_T!G97:G216))/STDEV(usd_T!G97:G216)</f>
        <v>-0.21330908578655694</v>
      </c>
      <c r="H216" s="4">
        <f>(usd_T!H216-AVERAGE(usd_T!H97:H216))/STDEV(usd_T!H97:H216)</f>
        <v>-1.7986548594210787</v>
      </c>
      <c r="I216" s="4">
        <f>(usd_T!I216-AVERAGE(usd_T!I97:I216))/STDEV(usd_T!I97:I216)</f>
        <v>0.42921628284927676</v>
      </c>
      <c r="J216" s="4"/>
      <c r="K216" s="4">
        <f>(usd_T!K216-AVERAGE(usd_T!K97:K216))/STDEV(usd_T!K97:K216)</f>
        <v>-0.23348085524070047</v>
      </c>
      <c r="L216" s="4">
        <f>(usd_T!L216-AVERAGE(usd_T!L97:L216))/STDEV(usd_T!L97:L216)</f>
        <v>-1.7074319263743018E-2</v>
      </c>
      <c r="M216" s="4"/>
      <c r="N216" s="4">
        <f>(usd_T!N216-AVERAGE(usd_T!N97:N216))/STDEV(usd_T!N97:N216)</f>
        <v>-0.23070293880481788</v>
      </c>
      <c r="O216" s="4"/>
      <c r="P216" s="4"/>
      <c r="Q216" s="4"/>
      <c r="R216" s="4"/>
      <c r="S216" s="4"/>
      <c r="T216" s="4">
        <f>usd!T216-100</f>
        <v>-9.6800000000001774E-2</v>
      </c>
      <c r="U216" s="4">
        <f t="shared" si="3"/>
        <v>-0.3417226505205001</v>
      </c>
      <c r="V216" s="4">
        <f>usd_T!O216</f>
        <v>-1</v>
      </c>
    </row>
    <row r="217" spans="1:22" x14ac:dyDescent="0.25">
      <c r="A217" t="s">
        <v>271</v>
      </c>
      <c r="B217" s="2">
        <v>35308</v>
      </c>
      <c r="C217" s="4">
        <f>(usd_T!C217-AVERAGE(usd_T!C98:C217))/STDEV(usd_T!C98:C217)</f>
        <v>0.15435179200361585</v>
      </c>
      <c r="D217" s="4">
        <f>(usd_T!D217-AVERAGE(usd_T!D98:D217))/STDEV(usd_T!D98:D217)</f>
        <v>0.53884673370504732</v>
      </c>
      <c r="E217" s="4">
        <f>(usd_T!E217-AVERAGE(usd_T!E98:E217))/STDEV(usd_T!E98:E217)</f>
        <v>-5.2048847053407364E-2</v>
      </c>
      <c r="F217" s="4"/>
      <c r="G217" s="4">
        <f>(usd_T!G217-AVERAGE(usd_T!G98:G217))/STDEV(usd_T!G98:G217)</f>
        <v>-0.24522715731539624</v>
      </c>
      <c r="H217" s="4">
        <f>(usd_T!H217-AVERAGE(usd_T!H98:H217))/STDEV(usd_T!H98:H217)</f>
        <v>-1.80940297136072</v>
      </c>
      <c r="I217" s="4">
        <f>(usd_T!I217-AVERAGE(usd_T!I98:I217))/STDEV(usd_T!I98:I217)</f>
        <v>-0.35233750914274969</v>
      </c>
      <c r="J217" s="4"/>
      <c r="K217" s="4">
        <f>(usd_T!K217-AVERAGE(usd_T!K98:K217))/STDEV(usd_T!K98:K217)</f>
        <v>-0.35618125665271982</v>
      </c>
      <c r="L217" s="4">
        <f>(usd_T!L217-AVERAGE(usd_T!L98:L217))/STDEV(usd_T!L98:L217)</f>
        <v>-8.8144781735711039E-2</v>
      </c>
      <c r="M217" s="4"/>
      <c r="N217" s="4">
        <f>(usd_T!N217-AVERAGE(usd_T!N98:N217))/STDEV(usd_T!N98:N217)</f>
        <v>-0.1724798263397693</v>
      </c>
      <c r="O217" s="4"/>
      <c r="P217" s="4"/>
      <c r="Q217" s="4"/>
      <c r="R217" s="4"/>
      <c r="S217" s="4"/>
      <c r="T217" s="4">
        <f>usd!T217-100</f>
        <v>-0.16140000000000043</v>
      </c>
      <c r="U217" s="4">
        <f t="shared" si="3"/>
        <v>-0.26473598043242336</v>
      </c>
      <c r="V217" s="4">
        <f>usd_T!O217</f>
        <v>-1</v>
      </c>
    </row>
    <row r="218" spans="1:22" x14ac:dyDescent="0.25">
      <c r="A218" t="s">
        <v>272</v>
      </c>
      <c r="B218" s="2">
        <v>35338</v>
      </c>
      <c r="C218" s="4">
        <f>(usd_T!C218-AVERAGE(usd_T!C99:C218))/STDEV(usd_T!C99:C218)</f>
        <v>0.13051042791549994</v>
      </c>
      <c r="D218" s="4">
        <f>(usd_T!D218-AVERAGE(usd_T!D99:D218))/STDEV(usd_T!D99:D218)</f>
        <v>0.41678615172168826</v>
      </c>
      <c r="E218" s="4">
        <f>(usd_T!E218-AVERAGE(usd_T!E99:E218))/STDEV(usd_T!E99:E218)</f>
        <v>0.27317471688527167</v>
      </c>
      <c r="F218" s="4"/>
      <c r="G218" s="4">
        <f>(usd_T!G218-AVERAGE(usd_T!G99:G218))/STDEV(usd_T!G99:G218)</f>
        <v>-0.17629755998386321</v>
      </c>
      <c r="H218" s="4">
        <f>(usd_T!H218-AVERAGE(usd_T!H99:H218))/STDEV(usd_T!H99:H218)</f>
        <v>-1.9138757074265833</v>
      </c>
      <c r="I218" s="4">
        <f>(usd_T!I218-AVERAGE(usd_T!I99:I218))/STDEV(usd_T!I99:I218)</f>
        <v>-0.35192352196760801</v>
      </c>
      <c r="J218" s="4"/>
      <c r="K218" s="4">
        <f>(usd_T!K218-AVERAGE(usd_T!K99:K218))/STDEV(usd_T!K99:K218)</f>
        <v>-0.39861077389629335</v>
      </c>
      <c r="L218" s="4">
        <f>(usd_T!L218-AVERAGE(usd_T!L99:L218))/STDEV(usd_T!L99:L218)</f>
        <v>-0.19301375091063372</v>
      </c>
      <c r="M218" s="4"/>
      <c r="N218" s="4">
        <f>(usd_T!N218-AVERAGE(usd_T!N99:N218))/STDEV(usd_T!N99:N218)</f>
        <v>-0.60827990515324748</v>
      </c>
      <c r="O218" s="4"/>
      <c r="P218" s="4"/>
      <c r="Q218" s="4"/>
      <c r="R218" s="4"/>
      <c r="S218" s="4"/>
      <c r="T218" s="4">
        <f>usd!T218-100</f>
        <v>-0.2143999999999977</v>
      </c>
      <c r="U218" s="4">
        <f t="shared" si="3"/>
        <v>-0.31350332475730769</v>
      </c>
      <c r="V218" s="4">
        <f>usd_T!O218</f>
        <v>-1</v>
      </c>
    </row>
    <row r="219" spans="1:22" x14ac:dyDescent="0.25">
      <c r="A219" t="s">
        <v>273</v>
      </c>
      <c r="B219" s="2">
        <v>35369</v>
      </c>
      <c r="C219" s="4">
        <f>(usd_T!C219-AVERAGE(usd_T!C100:C219))/STDEV(usd_T!C100:C219)</f>
        <v>-1.7916602460181872E-2</v>
      </c>
      <c r="D219" s="4">
        <f>(usd_T!D219-AVERAGE(usd_T!D100:D219))/STDEV(usd_T!D100:D219)</f>
        <v>0.11382473244256068</v>
      </c>
      <c r="E219" s="4">
        <f>(usd_T!E219-AVERAGE(usd_T!E100:E219))/STDEV(usd_T!E100:E219)</f>
        <v>0.27552125285952239</v>
      </c>
      <c r="F219" s="4"/>
      <c r="G219" s="4">
        <f>(usd_T!G219-AVERAGE(usd_T!G100:G219))/STDEV(usd_T!G100:G219)</f>
        <v>-0.17469322733140799</v>
      </c>
      <c r="H219" s="4">
        <f>(usd_T!H219-AVERAGE(usd_T!H100:H219))/STDEV(usd_T!H100:H219)</f>
        <v>-1.7255585815748751</v>
      </c>
      <c r="I219" s="4">
        <f>(usd_T!I219-AVERAGE(usd_T!I100:I219))/STDEV(usd_T!I100:I219)</f>
        <v>0.4507415894181927</v>
      </c>
      <c r="J219" s="4"/>
      <c r="K219" s="4">
        <f>(usd_T!K219-AVERAGE(usd_T!K100:K219))/STDEV(usd_T!K100:K219)</f>
        <v>-0.21303638642982692</v>
      </c>
      <c r="L219" s="4">
        <f>(usd_T!L219-AVERAGE(usd_T!L100:L219))/STDEV(usd_T!L100:L219)</f>
        <v>-0.49248236209101132</v>
      </c>
      <c r="M219" s="4"/>
      <c r="N219" s="4">
        <f>(usd_T!N219-AVERAGE(usd_T!N100:N219))/STDEV(usd_T!N100:N219)</f>
        <v>-1.5035983215517756</v>
      </c>
      <c r="O219" s="4"/>
      <c r="P219" s="4"/>
      <c r="Q219" s="4"/>
      <c r="R219" s="4"/>
      <c r="S219" s="4"/>
      <c r="T219" s="4">
        <f>usd!T219-100</f>
        <v>-0.23969999999999914</v>
      </c>
      <c r="U219" s="4">
        <f t="shared" si="3"/>
        <v>-0.36524421185764477</v>
      </c>
      <c r="V219" s="4">
        <f>usd_T!O219</f>
        <v>-1</v>
      </c>
    </row>
    <row r="220" spans="1:22" x14ac:dyDescent="0.25">
      <c r="A220" t="s">
        <v>274</v>
      </c>
      <c r="B220" s="2">
        <v>35399</v>
      </c>
      <c r="C220" s="4">
        <f>(usd_T!C220-AVERAGE(usd_T!C101:C220))/STDEV(usd_T!C101:C220)</f>
        <v>-1.7392851791710445E-2</v>
      </c>
      <c r="D220" s="4">
        <f>(usd_T!D220-AVERAGE(usd_T!D101:D220))/STDEV(usd_T!D101:D220)</f>
        <v>0.38524118503259064</v>
      </c>
      <c r="E220" s="4">
        <f>(usd_T!E220-AVERAGE(usd_T!E101:E220))/STDEV(usd_T!E101:E220)</f>
        <v>-0.56939831625869086</v>
      </c>
      <c r="F220" s="4"/>
      <c r="G220" s="4">
        <f>(usd_T!G220-AVERAGE(usd_T!G101:G220))/STDEV(usd_T!G101:G220)</f>
        <v>-0.18182126522341607</v>
      </c>
      <c r="H220" s="4">
        <f>(usd_T!H220-AVERAGE(usd_T!H101:H220))/STDEV(usd_T!H101:H220)</f>
        <v>-1.6440423226202157</v>
      </c>
      <c r="I220" s="4">
        <f>(usd_T!I220-AVERAGE(usd_T!I101:I220))/STDEV(usd_T!I101:I220)</f>
        <v>-3.3728627877723877E-2</v>
      </c>
      <c r="J220" s="4"/>
      <c r="K220" s="4">
        <f>(usd_T!K220-AVERAGE(usd_T!K101:K220))/STDEV(usd_T!K101:K220)</f>
        <v>-0.17284091938923421</v>
      </c>
      <c r="L220" s="4">
        <f>(usd_T!L220-AVERAGE(usd_T!L101:L220))/STDEV(usd_T!L101:L220)</f>
        <v>-0.36617674269122713</v>
      </c>
      <c r="M220" s="4"/>
      <c r="N220" s="4">
        <f>(usd_T!N220-AVERAGE(usd_T!N101:N220))/STDEV(usd_T!N101:N220)</f>
        <v>-0.51711138538728885</v>
      </c>
      <c r="O220" s="4"/>
      <c r="P220" s="4"/>
      <c r="Q220" s="4"/>
      <c r="R220" s="4"/>
      <c r="S220" s="4"/>
      <c r="T220" s="4">
        <f>usd!T220-100</f>
        <v>-0.21580000000000155</v>
      </c>
      <c r="U220" s="4">
        <f t="shared" si="3"/>
        <v>-0.34636347180076854</v>
      </c>
      <c r="V220" s="4">
        <f>usd_T!O220</f>
        <v>-1</v>
      </c>
    </row>
    <row r="221" spans="1:22" x14ac:dyDescent="0.25">
      <c r="A221" t="s">
        <v>275</v>
      </c>
      <c r="B221" s="2">
        <v>35430</v>
      </c>
      <c r="C221" s="4">
        <f>(usd_T!C221-AVERAGE(usd_T!C102:C221))/STDEV(usd_T!C102:C221)</f>
        <v>-9.9193506291300512E-2</v>
      </c>
      <c r="D221" s="4">
        <f>(usd_T!D221-AVERAGE(usd_T!D102:D221))/STDEV(usd_T!D102:D221)</f>
        <v>0.21420920509502295</v>
      </c>
      <c r="E221" s="4">
        <f>(usd_T!E221-AVERAGE(usd_T!E102:E221))/STDEV(usd_T!E102:E221)</f>
        <v>-1.0862194624663275</v>
      </c>
      <c r="F221" s="4"/>
      <c r="G221" s="4">
        <f>(usd_T!G221-AVERAGE(usd_T!G102:G221))/STDEV(usd_T!G102:G221)</f>
        <v>-0.16181261998671531</v>
      </c>
      <c r="H221" s="4">
        <f>(usd_T!H221-AVERAGE(usd_T!H102:H221))/STDEV(usd_T!H102:H221)</f>
        <v>-1.7982287608781968</v>
      </c>
      <c r="I221" s="4">
        <f>(usd_T!I221-AVERAGE(usd_T!I102:I221))/STDEV(usd_T!I102:I221)</f>
        <v>0.41008309938337628</v>
      </c>
      <c r="J221" s="4"/>
      <c r="K221" s="4">
        <f>(usd_T!K221-AVERAGE(usd_T!K102:K221))/STDEV(usd_T!K102:K221)</f>
        <v>-0.20189375257109163</v>
      </c>
      <c r="L221" s="4">
        <f>(usd_T!L221-AVERAGE(usd_T!L102:L221))/STDEV(usd_T!L102:L221)</f>
        <v>-0.37684649290108413</v>
      </c>
      <c r="M221" s="4"/>
      <c r="N221" s="4">
        <f>(usd_T!N221-AVERAGE(usd_T!N102:N221))/STDEV(usd_T!N102:N221)</f>
        <v>-0.90924804685420135</v>
      </c>
      <c r="O221" s="4"/>
      <c r="P221" s="4"/>
      <c r="Q221" s="4"/>
      <c r="R221" s="4"/>
      <c r="S221" s="4"/>
      <c r="T221" s="4">
        <f>usd!T221-100</f>
        <v>-0.12300000000000466</v>
      </c>
      <c r="U221" s="4">
        <f t="shared" si="3"/>
        <v>-0.44546114860783537</v>
      </c>
      <c r="V221" s="4">
        <f>usd_T!O221</f>
        <v>-1</v>
      </c>
    </row>
    <row r="222" spans="1:22" x14ac:dyDescent="0.25">
      <c r="A222" t="s">
        <v>276</v>
      </c>
      <c r="B222" s="2">
        <v>35461</v>
      </c>
      <c r="C222" s="4">
        <f>(usd_T!C222-AVERAGE(usd_T!C103:C222))/STDEV(usd_T!C103:C222)</f>
        <v>0.4549039583008011</v>
      </c>
      <c r="D222" s="4">
        <f>(usd_T!D222-AVERAGE(usd_T!D103:D222))/STDEV(usd_T!D103:D222)</f>
        <v>0.6914032993135858</v>
      </c>
      <c r="E222" s="4">
        <f>(usd_T!E222-AVERAGE(usd_T!E103:E222))/STDEV(usd_T!E103:E222)</f>
        <v>3.1016793627193312E-2</v>
      </c>
      <c r="F222" s="4"/>
      <c r="G222" s="4">
        <f>(usd_T!G222-AVERAGE(usd_T!G103:G222))/STDEV(usd_T!G103:G222)</f>
        <v>-0.13876200955011847</v>
      </c>
      <c r="H222" s="4">
        <f>(usd_T!H222-AVERAGE(usd_T!H103:H222))/STDEV(usd_T!H103:H222)</f>
        <v>-1.6195953322393148</v>
      </c>
      <c r="I222" s="4">
        <f>(usd_T!I222-AVERAGE(usd_T!I103:I222))/STDEV(usd_T!I103:I222)</f>
        <v>-0.6677239108147609</v>
      </c>
      <c r="J222" s="4"/>
      <c r="K222" s="4">
        <f>(usd_T!K222-AVERAGE(usd_T!K103:K222))/STDEV(usd_T!K103:K222)</f>
        <v>-0.35644424011649378</v>
      </c>
      <c r="L222" s="4">
        <f>(usd_T!L222-AVERAGE(usd_T!L103:L222))/STDEV(usd_T!L103:L222)</f>
        <v>-0.51140848415735141</v>
      </c>
      <c r="M222" s="4"/>
      <c r="N222" s="4">
        <f>(usd_T!N222-AVERAGE(usd_T!N103:N222))/STDEV(usd_T!N103:N222)</f>
        <v>-0.48470096787447148</v>
      </c>
      <c r="O222" s="4"/>
      <c r="P222" s="4"/>
      <c r="Q222" s="4"/>
      <c r="R222" s="4"/>
      <c r="S222" s="4"/>
      <c r="T222" s="4">
        <f>usd!T222-100</f>
        <v>3.669999999999618E-2</v>
      </c>
      <c r="U222" s="4">
        <f t="shared" si="3"/>
        <v>-0.28903454372343673</v>
      </c>
      <c r="V222" s="4">
        <f>usd_T!O222</f>
        <v>-1</v>
      </c>
    </row>
    <row r="223" spans="1:22" x14ac:dyDescent="0.25">
      <c r="A223" t="s">
        <v>277</v>
      </c>
      <c r="B223" s="2">
        <v>35489</v>
      </c>
      <c r="C223" s="4">
        <f>(usd_T!C223-AVERAGE(usd_T!C104:C223))/STDEV(usd_T!C104:C223)</f>
        <v>0.16786426909570787</v>
      </c>
      <c r="D223" s="4">
        <f>(usd_T!D223-AVERAGE(usd_T!D104:D223))/STDEV(usd_T!D104:D223)</f>
        <v>0.21291618044538616</v>
      </c>
      <c r="E223" s="4">
        <f>(usd_T!E223-AVERAGE(usd_T!E104:E223))/STDEV(usd_T!E104:E223)</f>
        <v>9.3784766838038075E-2</v>
      </c>
      <c r="F223" s="4"/>
      <c r="G223" s="4">
        <f>(usd_T!G223-AVERAGE(usd_T!G104:G223))/STDEV(usd_T!G104:G223)</f>
        <v>-8.109513988435435E-2</v>
      </c>
      <c r="H223" s="4">
        <f>(usd_T!H223-AVERAGE(usd_T!H104:H223))/STDEV(usd_T!H104:H223)</f>
        <v>-1.5889548271180649</v>
      </c>
      <c r="I223" s="4">
        <f>(usd_T!I223-AVERAGE(usd_T!I104:I223))/STDEV(usd_T!I104:I223)</f>
        <v>-0.23587152834886005</v>
      </c>
      <c r="J223" s="4"/>
      <c r="K223" s="4">
        <f>(usd_T!K223-AVERAGE(usd_T!K104:K223))/STDEV(usd_T!K104:K223)</f>
        <v>7.0092508772961498E-2</v>
      </c>
      <c r="L223" s="4">
        <f>(usd_T!L223-AVERAGE(usd_T!L104:L223))/STDEV(usd_T!L104:L223)</f>
        <v>-0.28534482737683814</v>
      </c>
      <c r="M223" s="4"/>
      <c r="N223" s="4">
        <f>(usd_T!N223-AVERAGE(usd_T!N104:N223))/STDEV(usd_T!N104:N223)</f>
        <v>-0.28749338717935585</v>
      </c>
      <c r="O223" s="4"/>
      <c r="P223" s="4"/>
      <c r="Q223" s="4"/>
      <c r="R223" s="4"/>
      <c r="S223" s="4"/>
      <c r="T223" s="4">
        <f>usd!T223-100</f>
        <v>0.23789999999999623</v>
      </c>
      <c r="U223" s="4">
        <f t="shared" si="3"/>
        <v>-0.21490022052837554</v>
      </c>
      <c r="V223" s="4">
        <f>usd_T!O223</f>
        <v>-1</v>
      </c>
    </row>
    <row r="224" spans="1:22" x14ac:dyDescent="0.25">
      <c r="A224" t="s">
        <v>278</v>
      </c>
      <c r="B224" s="2">
        <v>35520</v>
      </c>
      <c r="C224" s="4">
        <f>(usd_T!C224-AVERAGE(usd_T!C105:C224))/STDEV(usd_T!C105:C224)</f>
        <v>0.47514591580056598</v>
      </c>
      <c r="D224" s="4">
        <f>(usd_T!D224-AVERAGE(usd_T!D105:D224))/STDEV(usd_T!D105:D224)</f>
        <v>0.89257610804738508</v>
      </c>
      <c r="E224" s="4">
        <f>(usd_T!E224-AVERAGE(usd_T!E105:E224))/STDEV(usd_T!E105:E224)</f>
        <v>7.5649792310297073E-2</v>
      </c>
      <c r="F224" s="4"/>
      <c r="G224" s="4">
        <f>(usd_T!G224-AVERAGE(usd_T!G105:G224))/STDEV(usd_T!G105:G224)</f>
        <v>-9.7247028643066159E-3</v>
      </c>
      <c r="H224" s="4">
        <f>(usd_T!H224-AVERAGE(usd_T!H105:H224))/STDEV(usd_T!H105:H224)</f>
        <v>-1.5130086951161479</v>
      </c>
      <c r="I224" s="4">
        <f>(usd_T!I224-AVERAGE(usd_T!I105:I224))/STDEV(usd_T!I105:I224)</f>
        <v>0.25852105492694211</v>
      </c>
      <c r="J224" s="4"/>
      <c r="K224" s="4">
        <f>(usd_T!K224-AVERAGE(usd_T!K105:K224))/STDEV(usd_T!K105:K224)</f>
        <v>0.25173611187252976</v>
      </c>
      <c r="L224" s="4">
        <f>(usd_T!L224-AVERAGE(usd_T!L105:L224))/STDEV(usd_T!L105:L224)</f>
        <v>-0.42270650033821822</v>
      </c>
      <c r="M224" s="4"/>
      <c r="N224" s="4">
        <f>(usd_T!N224-AVERAGE(usd_T!N105:N224))/STDEV(usd_T!N105:N224)</f>
        <v>-1.0620578700641083</v>
      </c>
      <c r="O224" s="4"/>
      <c r="P224" s="4"/>
      <c r="Q224" s="4"/>
      <c r="R224" s="4"/>
      <c r="S224" s="4"/>
      <c r="T224" s="4">
        <f>usd!T224-100</f>
        <v>0.43970000000000198</v>
      </c>
      <c r="U224" s="4">
        <f t="shared" si="3"/>
        <v>-0.11709653171389567</v>
      </c>
      <c r="V224" s="4">
        <f>usd_T!O224</f>
        <v>-1</v>
      </c>
    </row>
    <row r="225" spans="1:22" x14ac:dyDescent="0.25">
      <c r="A225" t="s">
        <v>279</v>
      </c>
      <c r="B225" s="2">
        <v>35550</v>
      </c>
      <c r="C225" s="4">
        <f>(usd_T!C225-AVERAGE(usd_T!C106:C225))/STDEV(usd_T!C106:C225)</f>
        <v>0.5403088219101615</v>
      </c>
      <c r="D225" s="4">
        <f>(usd_T!D225-AVERAGE(usd_T!D106:D225))/STDEV(usd_T!D106:D225)</f>
        <v>0.69655188457869655</v>
      </c>
      <c r="E225" s="4">
        <f>(usd_T!E225-AVERAGE(usd_T!E106:E225))/STDEV(usd_T!E106:E225)</f>
        <v>3.5790942222899559E-4</v>
      </c>
      <c r="F225" s="4"/>
      <c r="G225" s="4">
        <f>(usd_T!G225-AVERAGE(usd_T!G106:G225))/STDEV(usd_T!G106:G225)</f>
        <v>5.8640266348229206E-2</v>
      </c>
      <c r="H225" s="4">
        <f>(usd_T!H225-AVERAGE(usd_T!H106:H225))/STDEV(usd_T!H106:H225)</f>
        <v>-1.4393183313092131</v>
      </c>
      <c r="I225" s="4">
        <f>(usd_T!I225-AVERAGE(usd_T!I106:I225))/STDEV(usd_T!I106:I225)</f>
        <v>2.0168675688347078E-2</v>
      </c>
      <c r="J225" s="4"/>
      <c r="K225" s="4">
        <f>(usd_T!K225-AVERAGE(usd_T!K106:K225))/STDEV(usd_T!K106:K225)</f>
        <v>0.3832546608524155</v>
      </c>
      <c r="L225" s="4">
        <f>(usd_T!L225-AVERAGE(usd_T!L106:L225))/STDEV(usd_T!L106:L225)</f>
        <v>-0.6959305437060207</v>
      </c>
      <c r="M225" s="4"/>
      <c r="N225" s="4">
        <f>(usd_T!N225-AVERAGE(usd_T!N106:N225))/STDEV(usd_T!N106:N225)</f>
        <v>-0.53391765066869556</v>
      </c>
      <c r="O225" s="4"/>
      <c r="P225" s="4"/>
      <c r="Q225" s="4"/>
      <c r="R225" s="4"/>
      <c r="S225" s="4"/>
      <c r="T225" s="4">
        <f>usd!T225-100</f>
        <v>0.62059999999999604</v>
      </c>
      <c r="U225" s="4">
        <f t="shared" si="3"/>
        <v>-0.10776492298709447</v>
      </c>
      <c r="V225" s="4">
        <f>usd_T!O225</f>
        <v>-1</v>
      </c>
    </row>
    <row r="226" spans="1:22" x14ac:dyDescent="0.25">
      <c r="A226" t="s">
        <v>280</v>
      </c>
      <c r="B226" s="2">
        <v>35581</v>
      </c>
      <c r="C226" s="4">
        <f>(usd_T!C226-AVERAGE(usd_T!C107:C226))/STDEV(usd_T!C107:C226)</f>
        <v>0.75982047923478724</v>
      </c>
      <c r="D226" s="4">
        <f>(usd_T!D226-AVERAGE(usd_T!D107:D226))/STDEV(usd_T!D107:D226)</f>
        <v>1.0923777129780352</v>
      </c>
      <c r="E226" s="4">
        <f>(usd_T!E226-AVERAGE(usd_T!E107:E226))/STDEV(usd_T!E107:E226)</f>
        <v>0.23726517921052354</v>
      </c>
      <c r="F226" s="4"/>
      <c r="G226" s="4">
        <f>(usd_T!G226-AVERAGE(usd_T!G107:G226))/STDEV(usd_T!G107:G226)</f>
        <v>0.1055025052969102</v>
      </c>
      <c r="H226" s="4">
        <f>(usd_T!H226-AVERAGE(usd_T!H107:H226))/STDEV(usd_T!H107:H226)</f>
        <v>-1.324533364424666</v>
      </c>
      <c r="I226" s="4">
        <f>(usd_T!I226-AVERAGE(usd_T!I107:I226))/STDEV(usd_T!I107:I226)</f>
        <v>-0.1464365493639935</v>
      </c>
      <c r="J226" s="4"/>
      <c r="K226" s="4">
        <f>(usd_T!K226-AVERAGE(usd_T!K107:K226))/STDEV(usd_T!K107:K226)</f>
        <v>0.49443047282347008</v>
      </c>
      <c r="L226" s="4">
        <f>(usd_T!L226-AVERAGE(usd_T!L107:L226))/STDEV(usd_T!L107:L226)</f>
        <v>-0.55247427695605145</v>
      </c>
      <c r="M226" s="4"/>
      <c r="N226" s="4">
        <f>(usd_T!N226-AVERAGE(usd_T!N107:N226))/STDEV(usd_T!N107:N226)</f>
        <v>-0.54986625846512716</v>
      </c>
      <c r="O226" s="4"/>
      <c r="P226" s="4"/>
      <c r="Q226" s="4"/>
      <c r="R226" s="4"/>
      <c r="S226" s="4"/>
      <c r="T226" s="4">
        <f>usd!T226-100</f>
        <v>0.77280000000000371</v>
      </c>
      <c r="U226" s="4">
        <f t="shared" si="3"/>
        <v>1.2898433370432012E-2</v>
      </c>
      <c r="V226" s="4">
        <f>usd_T!O226</f>
        <v>-1</v>
      </c>
    </row>
    <row r="227" spans="1:22" x14ac:dyDescent="0.25">
      <c r="A227" t="s">
        <v>281</v>
      </c>
      <c r="B227" s="2">
        <v>35611</v>
      </c>
      <c r="C227" s="4">
        <f>(usd_T!C227-AVERAGE(usd_T!C108:C227))/STDEV(usd_T!C108:C227)</f>
        <v>0.78417124000427441</v>
      </c>
      <c r="D227" s="4">
        <f>(usd_T!D227-AVERAGE(usd_T!D108:D227))/STDEV(usd_T!D108:D227)</f>
        <v>0.84712362434802568</v>
      </c>
      <c r="E227" s="4">
        <f>(usd_T!E227-AVERAGE(usd_T!E108:E227))/STDEV(usd_T!E108:E227)</f>
        <v>0.94232835170827955</v>
      </c>
      <c r="F227" s="4"/>
      <c r="G227" s="4">
        <f>(usd_T!G227-AVERAGE(usd_T!G108:G227))/STDEV(usd_T!G108:G227)</f>
        <v>0.23080382959624618</v>
      </c>
      <c r="H227" s="4">
        <f>(usd_T!H227-AVERAGE(usd_T!H108:H227))/STDEV(usd_T!H108:H227)</f>
        <v>-1.3462814387793856</v>
      </c>
      <c r="I227" s="4">
        <f>(usd_T!I227-AVERAGE(usd_T!I108:I227))/STDEV(usd_T!I108:I227)</f>
        <v>-7.3575291325566228E-2</v>
      </c>
      <c r="J227" s="4"/>
      <c r="K227" s="4">
        <f>(usd_T!K227-AVERAGE(usd_T!K108:K227))/STDEV(usd_T!K108:K227)</f>
        <v>0.68552933673557537</v>
      </c>
      <c r="L227" s="4">
        <f>(usd_T!L227-AVERAGE(usd_T!L108:L227))/STDEV(usd_T!L108:L227)</f>
        <v>-0.58861086116061168</v>
      </c>
      <c r="M227" s="4"/>
      <c r="N227" s="4">
        <f>(usd_T!N227-AVERAGE(usd_T!N108:N227))/STDEV(usd_T!N108:N227)</f>
        <v>-1.0712664014979218</v>
      </c>
      <c r="O227" s="4"/>
      <c r="P227" s="4"/>
      <c r="Q227" s="4"/>
      <c r="R227" s="4"/>
      <c r="S227" s="4"/>
      <c r="T227" s="4">
        <f>usd!T227-100</f>
        <v>0.88320000000000221</v>
      </c>
      <c r="U227" s="4">
        <f t="shared" si="3"/>
        <v>4.558026551432396E-2</v>
      </c>
      <c r="V227" s="4">
        <f>usd_T!O227</f>
        <v>-1</v>
      </c>
    </row>
    <row r="228" spans="1:22" x14ac:dyDescent="0.25">
      <c r="A228" t="s">
        <v>282</v>
      </c>
      <c r="B228" s="2">
        <v>35642</v>
      </c>
      <c r="C228" s="4">
        <f>(usd_T!C228-AVERAGE(usd_T!C109:C228))/STDEV(usd_T!C109:C228)</f>
        <v>0.79719342664936288</v>
      </c>
      <c r="D228" s="4">
        <f>(usd_T!D228-AVERAGE(usd_T!D109:D228))/STDEV(usd_T!D109:D228)</f>
        <v>1.1436813906174867</v>
      </c>
      <c r="E228" s="4">
        <f>(usd_T!E228-AVERAGE(usd_T!E109:E228))/STDEV(usd_T!E109:E228)</f>
        <v>-0.15692052899988251</v>
      </c>
      <c r="F228" s="4"/>
      <c r="G228" s="4">
        <f>(usd_T!G228-AVERAGE(usd_T!G109:G228))/STDEV(usd_T!G109:G228)</f>
        <v>0.24554606713628144</v>
      </c>
      <c r="H228" s="4">
        <f>(usd_T!H228-AVERAGE(usd_T!H109:H228))/STDEV(usd_T!H109:H228)</f>
        <v>-1.3231484062108851</v>
      </c>
      <c r="I228" s="4">
        <f>(usd_T!I228-AVERAGE(usd_T!I109:I228))/STDEV(usd_T!I109:I228)</f>
        <v>0.47407239188086264</v>
      </c>
      <c r="J228" s="4"/>
      <c r="K228" s="4">
        <f>(usd_T!K228-AVERAGE(usd_T!K109:K228))/STDEV(usd_T!K109:K228)</f>
        <v>0.70038638551629162</v>
      </c>
      <c r="L228" s="4">
        <f>(usd_T!L228-AVERAGE(usd_T!L109:L228))/STDEV(usd_T!L109:L228)</f>
        <v>-0.52310127852031241</v>
      </c>
      <c r="M228" s="4"/>
      <c r="N228" s="4">
        <f>(usd_T!N228-AVERAGE(usd_T!N109:N228))/STDEV(usd_T!N109:N228)</f>
        <v>-1.209765749478944</v>
      </c>
      <c r="O228" s="4"/>
      <c r="P228" s="4"/>
      <c r="Q228" s="4"/>
      <c r="R228" s="4"/>
      <c r="S228" s="4"/>
      <c r="T228" s="4">
        <f>usd!T228-100</f>
        <v>0.93760000000000332</v>
      </c>
      <c r="U228" s="4">
        <f t="shared" si="3"/>
        <v>1.6438188732251263E-2</v>
      </c>
      <c r="V228" s="4">
        <f>usd_T!O228</f>
        <v>-1</v>
      </c>
    </row>
    <row r="229" spans="1:22" x14ac:dyDescent="0.25">
      <c r="A229" t="s">
        <v>283</v>
      </c>
      <c r="B229" s="2">
        <v>35673</v>
      </c>
      <c r="C229" s="4">
        <f>(usd_T!C229-AVERAGE(usd_T!C110:C229))/STDEV(usd_T!C110:C229)</f>
        <v>1.0171661099508471</v>
      </c>
      <c r="D229" s="4">
        <f>(usd_T!D229-AVERAGE(usd_T!D110:D229))/STDEV(usd_T!D110:D229)</f>
        <v>0.99591995177009807</v>
      </c>
      <c r="E229" s="4">
        <f>(usd_T!E229-AVERAGE(usd_T!E110:E229))/STDEV(usd_T!E110:E229)</f>
        <v>0.50791750738263819</v>
      </c>
      <c r="F229" s="4"/>
      <c r="G229" s="4">
        <f>(usd_T!G229-AVERAGE(usd_T!G110:G229))/STDEV(usd_T!G110:G229)</f>
        <v>0.27573948369430867</v>
      </c>
      <c r="H229" s="4">
        <f>(usd_T!H229-AVERAGE(usd_T!H110:H229))/STDEV(usd_T!H110:H229)</f>
        <v>-1.1265727841757729</v>
      </c>
      <c r="I229" s="4">
        <f>(usd_T!I229-AVERAGE(usd_T!I110:I229))/STDEV(usd_T!I110:I229)</f>
        <v>0.62458812893993987</v>
      </c>
      <c r="J229" s="4"/>
      <c r="K229" s="4">
        <f>(usd_T!K229-AVERAGE(usd_T!K110:K229))/STDEV(usd_T!K110:K229)</f>
        <v>0.93964794166954524</v>
      </c>
      <c r="L229" s="4">
        <f>(usd_T!L229-AVERAGE(usd_T!L110:L229))/STDEV(usd_T!L110:L229)</f>
        <v>-0.48428843876856587</v>
      </c>
      <c r="M229" s="4"/>
      <c r="N229" s="4">
        <f>(usd_T!N229-AVERAGE(usd_T!N110:N229))/STDEV(usd_T!N110:N229)</f>
        <v>-0.96844439765370061</v>
      </c>
      <c r="O229" s="4"/>
      <c r="P229" s="4"/>
      <c r="Q229" s="4"/>
      <c r="R229" s="4"/>
      <c r="S229" s="4"/>
      <c r="T229" s="4">
        <f>usd!T229-100</f>
        <v>0.91429999999999723</v>
      </c>
      <c r="U229" s="4">
        <f t="shared" si="3"/>
        <v>0.19796372253437092</v>
      </c>
      <c r="V229" s="4">
        <f>usd_T!O229</f>
        <v>-1</v>
      </c>
    </row>
    <row r="230" spans="1:22" x14ac:dyDescent="0.25">
      <c r="A230" t="s">
        <v>284</v>
      </c>
      <c r="B230" s="2">
        <v>35703</v>
      </c>
      <c r="C230" s="4">
        <f>(usd_T!C230-AVERAGE(usd_T!C111:C230))/STDEV(usd_T!C111:C230)</f>
        <v>1.0940982428907937</v>
      </c>
      <c r="D230" s="4">
        <f>(usd_T!D230-AVERAGE(usd_T!D111:D230))/STDEV(usd_T!D111:D230)</f>
        <v>0.92342183817899526</v>
      </c>
      <c r="E230" s="4">
        <f>(usd_T!E230-AVERAGE(usd_T!E111:E230))/STDEV(usd_T!E111:E230)</f>
        <v>0.48773708309897823</v>
      </c>
      <c r="F230" s="4"/>
      <c r="G230" s="4">
        <f>(usd_T!G230-AVERAGE(usd_T!G111:G230))/STDEV(usd_T!G111:G230)</f>
        <v>0.22574088946139698</v>
      </c>
      <c r="H230" s="4">
        <f>(usd_T!H230-AVERAGE(usd_T!H111:H230))/STDEV(usd_T!H111:H230)</f>
        <v>-1.0643146950077296</v>
      </c>
      <c r="I230" s="4">
        <f>(usd_T!I230-AVERAGE(usd_T!I111:I230))/STDEV(usd_T!I111:I230)</f>
        <v>0.81259335719845038</v>
      </c>
      <c r="J230" s="4"/>
      <c r="K230" s="4">
        <f>(usd_T!K230-AVERAGE(usd_T!K111:K230))/STDEV(usd_T!K111:K230)</f>
        <v>0.96255667006608814</v>
      </c>
      <c r="L230" s="4">
        <f>(usd_T!L230-AVERAGE(usd_T!L111:L230))/STDEV(usd_T!L111:L230)</f>
        <v>-9.2868124068543584E-2</v>
      </c>
      <c r="M230" s="4"/>
      <c r="N230" s="4">
        <f>(usd_T!N230-AVERAGE(usd_T!N111:N230))/STDEV(usd_T!N111:N230)</f>
        <v>-1.4895049929385435</v>
      </c>
      <c r="O230" s="4"/>
      <c r="P230" s="4"/>
      <c r="Q230" s="4"/>
      <c r="R230" s="4"/>
      <c r="S230" s="4"/>
      <c r="T230" s="4">
        <f>usd!T230-100</f>
        <v>0.80849999999999511</v>
      </c>
      <c r="U230" s="4">
        <f t="shared" si="3"/>
        <v>0.20660669654220953</v>
      </c>
      <c r="V230" s="4">
        <f>usd_T!O230</f>
        <v>-1</v>
      </c>
    </row>
    <row r="231" spans="1:22" x14ac:dyDescent="0.25">
      <c r="A231" t="s">
        <v>285</v>
      </c>
      <c r="B231" s="2">
        <v>35734</v>
      </c>
      <c r="C231" s="4">
        <f>(usd_T!C231-AVERAGE(usd_T!C112:C231))/STDEV(usd_T!C112:C231)</f>
        <v>1.1710234031943447</v>
      </c>
      <c r="D231" s="4">
        <f>(usd_T!D231-AVERAGE(usd_T!D112:D231))/STDEV(usd_T!D112:D231)</f>
        <v>1.2544794062486306</v>
      </c>
      <c r="E231" s="4">
        <f>(usd_T!E231-AVERAGE(usd_T!E112:E231))/STDEV(usd_T!E112:E231)</f>
        <v>0.69952930855210416</v>
      </c>
      <c r="F231" s="4"/>
      <c r="G231" s="4">
        <f>(usd_T!G231-AVERAGE(usd_T!G112:G231))/STDEV(usd_T!G112:G231)</f>
        <v>0.37028624454548326</v>
      </c>
      <c r="H231" s="4">
        <f>(usd_T!H231-AVERAGE(usd_T!H112:H231))/STDEV(usd_T!H112:H231)</f>
        <v>-1.0054914343205066</v>
      </c>
      <c r="I231" s="4">
        <f>(usd_T!I231-AVERAGE(usd_T!I112:I231))/STDEV(usd_T!I112:I231)</f>
        <v>0.31794812480105789</v>
      </c>
      <c r="J231" s="4"/>
      <c r="K231" s="4">
        <f>(usd_T!K231-AVERAGE(usd_T!K112:K231))/STDEV(usd_T!K112:K231)</f>
        <v>1.2010672793633308</v>
      </c>
      <c r="L231" s="4">
        <f>(usd_T!L231-AVERAGE(usd_T!L112:L231))/STDEV(usd_T!L112:L231)</f>
        <v>-0.42806733694475024</v>
      </c>
      <c r="M231" s="4"/>
      <c r="N231" s="4">
        <f>(usd_T!N231-AVERAGE(usd_T!N112:N231))/STDEV(usd_T!N112:N231)</f>
        <v>0.38488958644972926</v>
      </c>
      <c r="O231" s="4"/>
      <c r="P231" s="4"/>
      <c r="Q231" s="4"/>
      <c r="R231" s="4"/>
      <c r="S231" s="4"/>
      <c r="T231" s="4">
        <f>usd!T231-100</f>
        <v>0.63790000000000191</v>
      </c>
      <c r="U231" s="4">
        <f t="shared" si="3"/>
        <v>0.44062939798771378</v>
      </c>
      <c r="V231" s="4">
        <f>usd_T!O231</f>
        <v>-1</v>
      </c>
    </row>
    <row r="232" spans="1:22" x14ac:dyDescent="0.25">
      <c r="A232" t="s">
        <v>286</v>
      </c>
      <c r="B232" s="2">
        <v>35764</v>
      </c>
      <c r="C232" s="4">
        <f>(usd_T!C232-AVERAGE(usd_T!C113:C232))/STDEV(usd_T!C113:C232)</f>
        <v>0.9284274902701658</v>
      </c>
      <c r="D232" s="4">
        <f>(usd_T!D232-AVERAGE(usd_T!D113:D232))/STDEV(usd_T!D113:D232)</f>
        <v>0.60933395201849494</v>
      </c>
      <c r="E232" s="4">
        <f>(usd_T!E232-AVERAGE(usd_T!E113:E232))/STDEV(usd_T!E113:E232)</f>
        <v>0.76608464433073531</v>
      </c>
      <c r="F232" s="4"/>
      <c r="G232" s="4">
        <f>(usd_T!G232-AVERAGE(usd_T!G113:G232))/STDEV(usd_T!G113:G232)</f>
        <v>0.39782247975754687</v>
      </c>
      <c r="H232" s="4">
        <f>(usd_T!H232-AVERAGE(usd_T!H113:H232))/STDEV(usd_T!H113:H232)</f>
        <v>-0.95071825942177679</v>
      </c>
      <c r="I232" s="4">
        <f>(usd_T!I232-AVERAGE(usd_T!I113:I232))/STDEV(usd_T!I113:I232)</f>
        <v>0.97147919160733276</v>
      </c>
      <c r="J232" s="4"/>
      <c r="K232" s="4">
        <f>(usd_T!K232-AVERAGE(usd_T!K113:K232))/STDEV(usd_T!K113:K232)</f>
        <v>1.2141182435350499</v>
      </c>
      <c r="L232" s="4">
        <f>(usd_T!L232-AVERAGE(usd_T!L113:L232))/STDEV(usd_T!L113:L232)</f>
        <v>1.4479727013643167E-5</v>
      </c>
      <c r="M232" s="4"/>
      <c r="N232" s="4">
        <f>(usd_T!N232-AVERAGE(usd_T!N113:N232))/STDEV(usd_T!N113:N232)</f>
        <v>-0.8733541574938507</v>
      </c>
      <c r="O232" s="4"/>
      <c r="P232" s="4"/>
      <c r="Q232" s="4"/>
      <c r="R232" s="4"/>
      <c r="S232" s="4"/>
      <c r="T232" s="4">
        <f>usd!T232-100</f>
        <v>0.45199999999999818</v>
      </c>
      <c r="U232" s="4">
        <f t="shared" si="3"/>
        <v>0.34035645159230132</v>
      </c>
      <c r="V232" s="4">
        <f>usd_T!O232</f>
        <v>-1</v>
      </c>
    </row>
    <row r="233" spans="1:22" x14ac:dyDescent="0.25">
      <c r="A233" t="s">
        <v>287</v>
      </c>
      <c r="B233" s="2">
        <v>35795</v>
      </c>
      <c r="C233" s="4">
        <f>(usd_T!C233-AVERAGE(usd_T!C114:C233))/STDEV(usd_T!C114:C233)</f>
        <v>1.2001954558711947</v>
      </c>
      <c r="D233" s="4">
        <f>(usd_T!D233-AVERAGE(usd_T!D114:D233))/STDEV(usd_T!D114:D233)</f>
        <v>0.84462301075759716</v>
      </c>
      <c r="E233" s="4">
        <f>(usd_T!E233-AVERAGE(usd_T!E114:E233))/STDEV(usd_T!E114:E233)</f>
        <v>0.70541190317492575</v>
      </c>
      <c r="F233" s="4"/>
      <c r="G233" s="4">
        <f>(usd_T!G233-AVERAGE(usd_T!G114:G233))/STDEV(usd_T!G114:G233)</f>
        <v>0.44472927843903337</v>
      </c>
      <c r="H233" s="4">
        <f>(usd_T!H233-AVERAGE(usd_T!H114:H233))/STDEV(usd_T!H114:H233)</f>
        <v>-0.93661239328427692</v>
      </c>
      <c r="I233" s="4">
        <f>(usd_T!I233-AVERAGE(usd_T!I114:I233))/STDEV(usd_T!I114:I233)</f>
        <v>1.3114066526945929</v>
      </c>
      <c r="J233" s="4"/>
      <c r="K233" s="4">
        <f>(usd_T!K233-AVERAGE(usd_T!K114:K233))/STDEV(usd_T!K114:K233)</f>
        <v>1.1245166130541673</v>
      </c>
      <c r="L233" s="4">
        <f>(usd_T!L233-AVERAGE(usd_T!L114:L233))/STDEV(usd_T!L114:L233)</f>
        <v>-0.87688045481416033</v>
      </c>
      <c r="M233" s="4"/>
      <c r="N233" s="4">
        <f>(usd_T!N233-AVERAGE(usd_T!N114:N233))/STDEV(usd_T!N114:N233)</f>
        <v>1.0317723602744135</v>
      </c>
      <c r="O233" s="4"/>
      <c r="P233" s="4"/>
      <c r="Q233" s="4"/>
      <c r="R233" s="4"/>
      <c r="S233" s="4"/>
      <c r="T233" s="4">
        <f>usd!T233-100</f>
        <v>0.31010000000000559</v>
      </c>
      <c r="U233" s="4">
        <f t="shared" si="3"/>
        <v>0.5387958251297208</v>
      </c>
      <c r="V233" s="4">
        <f>usd_T!O233</f>
        <v>-1</v>
      </c>
    </row>
    <row r="234" spans="1:22" x14ac:dyDescent="0.25">
      <c r="A234" t="s">
        <v>288</v>
      </c>
      <c r="B234" s="2">
        <v>35826</v>
      </c>
      <c r="C234" s="4">
        <f>(usd_T!C234-AVERAGE(usd_T!C115:C234))/STDEV(usd_T!C115:C234)</f>
        <v>0.76359622521001203</v>
      </c>
      <c r="D234" s="4">
        <f>(usd_T!D234-AVERAGE(usd_T!D115:D234))/STDEV(usd_T!D115:D234)</f>
        <v>0.71611083915149087</v>
      </c>
      <c r="E234" s="4">
        <f>(usd_T!E234-AVERAGE(usd_T!E115:E234))/STDEV(usd_T!E115:E234)</f>
        <v>0.6975942161793206</v>
      </c>
      <c r="F234" s="4"/>
      <c r="G234" s="4">
        <f>(usd_T!G234-AVERAGE(usd_T!G115:G234))/STDEV(usd_T!G115:G234)</f>
        <v>0.41589712523096928</v>
      </c>
      <c r="H234" s="4">
        <f>(usd_T!H234-AVERAGE(usd_T!H115:H234))/STDEV(usd_T!H115:H234)</f>
        <v>-0.92246342994908892</v>
      </c>
      <c r="I234" s="4">
        <f>(usd_T!I234-AVERAGE(usd_T!I115:I234))/STDEV(usd_T!I115:I234)</f>
        <v>1.5290673495122267</v>
      </c>
      <c r="J234" s="4"/>
      <c r="K234" s="4">
        <f>(usd_T!K234-AVERAGE(usd_T!K115:K234))/STDEV(usd_T!K115:K234)</f>
        <v>1.1949143773529769</v>
      </c>
      <c r="L234" s="4">
        <f>(usd_T!L234-AVERAGE(usd_T!L115:L234))/STDEV(usd_T!L115:L234)</f>
        <v>-1.0284893749648167</v>
      </c>
      <c r="M234" s="4"/>
      <c r="N234" s="4">
        <f>(usd_T!N234-AVERAGE(usd_T!N115:N234))/STDEV(usd_T!N115:N234)</f>
        <v>-2.1899985410409433</v>
      </c>
      <c r="O234" s="4"/>
      <c r="P234" s="4"/>
      <c r="Q234" s="4"/>
      <c r="R234" s="4"/>
      <c r="S234" s="4"/>
      <c r="T234" s="4">
        <f>usd!T234-100</f>
        <v>0.23850000000000193</v>
      </c>
      <c r="U234" s="4">
        <f t="shared" si="3"/>
        <v>0.13069208740912749</v>
      </c>
      <c r="V234" s="4">
        <f>usd_T!O234</f>
        <v>-1</v>
      </c>
    </row>
    <row r="235" spans="1:22" x14ac:dyDescent="0.25">
      <c r="A235" t="s">
        <v>289</v>
      </c>
      <c r="B235" s="2">
        <v>35854</v>
      </c>
      <c r="C235" s="4">
        <f>(usd_T!C235-AVERAGE(usd_T!C116:C235))/STDEV(usd_T!C116:C235)</f>
        <v>0.60108297924264398</v>
      </c>
      <c r="D235" s="4">
        <f>(usd_T!D235-AVERAGE(usd_T!D116:D235))/STDEV(usd_T!D116:D235)</f>
        <v>0.36070372169835357</v>
      </c>
      <c r="E235" s="4">
        <f>(usd_T!E235-AVERAGE(usd_T!E116:E235))/STDEV(usd_T!E116:E235)</f>
        <v>0.33197948524268112</v>
      </c>
      <c r="F235" s="4"/>
      <c r="G235" s="4">
        <f>(usd_T!G235-AVERAGE(usd_T!G116:G235))/STDEV(usd_T!G116:G235)</f>
        <v>0.52286455092023176</v>
      </c>
      <c r="H235" s="4">
        <f>(usd_T!H235-AVERAGE(usd_T!H116:H235))/STDEV(usd_T!H116:H235)</f>
        <v>-1.040503884336798</v>
      </c>
      <c r="I235" s="4">
        <f>(usd_T!I235-AVERAGE(usd_T!I116:I235))/STDEV(usd_T!I116:I235)</f>
        <v>1.3393848402412167</v>
      </c>
      <c r="J235" s="4"/>
      <c r="K235" s="4">
        <f>(usd_T!K235-AVERAGE(usd_T!K116:K235))/STDEV(usd_T!K116:K235)</f>
        <v>0.98885048715768076</v>
      </c>
      <c r="L235" s="4">
        <f>(usd_T!L235-AVERAGE(usd_T!L116:L235))/STDEV(usd_T!L116:L235)</f>
        <v>-0.64989804825930408</v>
      </c>
      <c r="M235" s="4"/>
      <c r="N235" s="4">
        <f>(usd_T!N235-AVERAGE(usd_T!N116:N235))/STDEV(usd_T!N116:N235)</f>
        <v>-1.2478075043017482</v>
      </c>
      <c r="O235" s="4"/>
      <c r="P235" s="4"/>
      <c r="Q235" s="4"/>
      <c r="R235" s="4"/>
      <c r="S235" s="4"/>
      <c r="T235" s="4">
        <f>usd!T235-100</f>
        <v>0.23569999999999425</v>
      </c>
      <c r="U235" s="4">
        <f t="shared" si="3"/>
        <v>0.13407295862277305</v>
      </c>
      <c r="V235" s="4">
        <f>usd_T!O235</f>
        <v>-1</v>
      </c>
    </row>
    <row r="236" spans="1:22" x14ac:dyDescent="0.25">
      <c r="A236" t="s">
        <v>290</v>
      </c>
      <c r="B236" s="2">
        <v>35885</v>
      </c>
      <c r="C236" s="4">
        <f>(usd_T!C236-AVERAGE(usd_T!C117:C236))/STDEV(usd_T!C117:C236)</f>
        <v>0.40210978751104109</v>
      </c>
      <c r="D236" s="4">
        <f>(usd_T!D236-AVERAGE(usd_T!D117:D236))/STDEV(usd_T!D117:D236)</f>
        <v>0.45602181719828605</v>
      </c>
      <c r="E236" s="4">
        <f>(usd_T!E236-AVERAGE(usd_T!E117:E236))/STDEV(usd_T!E117:E236)</f>
        <v>-0.56272232461263727</v>
      </c>
      <c r="F236" s="4"/>
      <c r="G236" s="4">
        <f>(usd_T!G236-AVERAGE(usd_T!G117:G236))/STDEV(usd_T!G117:G236)</f>
        <v>0.54153945412284943</v>
      </c>
      <c r="H236" s="4">
        <f>(usd_T!H236-AVERAGE(usd_T!H117:H236))/STDEV(usd_T!H117:H236)</f>
        <v>-1.0255802180981661</v>
      </c>
      <c r="I236" s="4">
        <f>(usd_T!I236-AVERAGE(usd_T!I117:I236))/STDEV(usd_T!I117:I236)</f>
        <v>2.0753480132288855</v>
      </c>
      <c r="J236" s="4"/>
      <c r="K236" s="4">
        <f>(usd_T!K236-AVERAGE(usd_T!K117:K236))/STDEV(usd_T!K117:K236)</f>
        <v>0.99924754266477445</v>
      </c>
      <c r="L236" s="4">
        <f>(usd_T!L236-AVERAGE(usd_T!L117:L236))/STDEV(usd_T!L117:L236)</f>
        <v>-0.42911560774594476</v>
      </c>
      <c r="M236" s="4"/>
      <c r="N236" s="4">
        <f>(usd_T!N236-AVERAGE(usd_T!N117:N236))/STDEV(usd_T!N117:N236)</f>
        <v>-0.26515274998000432</v>
      </c>
      <c r="O236" s="4"/>
      <c r="P236" s="4"/>
      <c r="Q236" s="4"/>
      <c r="R236" s="4"/>
      <c r="S236" s="4"/>
      <c r="T236" s="4">
        <f>usd!T236-100</f>
        <v>0.27790000000000248</v>
      </c>
      <c r="U236" s="4">
        <f t="shared" si="3"/>
        <v>0.24352174603212046</v>
      </c>
      <c r="V236" s="4">
        <f>usd_T!O236</f>
        <v>-1</v>
      </c>
    </row>
    <row r="237" spans="1:22" x14ac:dyDescent="0.25">
      <c r="A237" t="s">
        <v>291</v>
      </c>
      <c r="B237" s="2">
        <v>35915</v>
      </c>
      <c r="C237" s="4">
        <f>(usd_T!C237-AVERAGE(usd_T!C118:C237))/STDEV(usd_T!C118:C237)</f>
        <v>0.55444753528247048</v>
      </c>
      <c r="D237" s="4">
        <f>(usd_T!D237-AVERAGE(usd_T!D118:D237))/STDEV(usd_T!D118:D237)</f>
        <v>0.42669899195140742</v>
      </c>
      <c r="E237" s="4">
        <f>(usd_T!E237-AVERAGE(usd_T!E118:E237))/STDEV(usd_T!E118:E237)</f>
        <v>0.75646201564131732</v>
      </c>
      <c r="F237" s="4"/>
      <c r="G237" s="4">
        <f>(usd_T!G237-AVERAGE(usd_T!G118:G237))/STDEV(usd_T!G118:G237)</f>
        <v>0.50696380556284459</v>
      </c>
      <c r="H237" s="4">
        <f>(usd_T!H237-AVERAGE(usd_T!H118:H237))/STDEV(usd_T!H118:H237)</f>
        <v>-0.83801810238150642</v>
      </c>
      <c r="I237" s="4">
        <f>(usd_T!I237-AVERAGE(usd_T!I118:I237))/STDEV(usd_T!I118:I237)</f>
        <v>1.5009030102509775</v>
      </c>
      <c r="J237" s="4"/>
      <c r="K237" s="4">
        <f>(usd_T!K237-AVERAGE(usd_T!K118:K237))/STDEV(usd_T!K118:K237)</f>
        <v>0.97539001258704294</v>
      </c>
      <c r="L237" s="4">
        <f>(usd_T!L237-AVERAGE(usd_T!L118:L237))/STDEV(usd_T!L118:L237)</f>
        <v>-0.14411864154175627</v>
      </c>
      <c r="M237" s="4"/>
      <c r="N237" s="4">
        <f>(usd_T!N237-AVERAGE(usd_T!N118:N237))/STDEV(usd_T!N118:N237)</f>
        <v>0.17023151473309106</v>
      </c>
      <c r="O237" s="4"/>
      <c r="P237" s="4"/>
      <c r="Q237" s="4"/>
      <c r="R237" s="4"/>
      <c r="S237" s="4"/>
      <c r="T237" s="4">
        <f>usd!T237-100</f>
        <v>0.34439999999999316</v>
      </c>
      <c r="U237" s="4">
        <f t="shared" si="3"/>
        <v>0.43432890467620988</v>
      </c>
      <c r="V237" s="4">
        <f>usd_T!O237</f>
        <v>-1</v>
      </c>
    </row>
    <row r="238" spans="1:22" x14ac:dyDescent="0.25">
      <c r="A238" t="s">
        <v>292</v>
      </c>
      <c r="B238" s="2">
        <v>35946</v>
      </c>
      <c r="C238" s="4">
        <f>(usd_T!C238-AVERAGE(usd_T!C119:C238))/STDEV(usd_T!C119:C238)</f>
        <v>0.52398641539693658</v>
      </c>
      <c r="D238" s="4">
        <f>(usd_T!D238-AVERAGE(usd_T!D119:D238))/STDEV(usd_T!D119:D238)</f>
        <v>0.44493950220650591</v>
      </c>
      <c r="E238" s="4">
        <f>(usd_T!E238-AVERAGE(usd_T!E119:E238))/STDEV(usd_T!E119:E238)</f>
        <v>0.79269552021582079</v>
      </c>
      <c r="F238" s="4"/>
      <c r="G238" s="4">
        <f>(usd_T!G238-AVERAGE(usd_T!G119:G238))/STDEV(usd_T!G119:G238)</f>
        <v>0.51836425795391672</v>
      </c>
      <c r="H238" s="4">
        <f>(usd_T!H238-AVERAGE(usd_T!H119:H238))/STDEV(usd_T!H119:H238)</f>
        <v>-0.7417963439851758</v>
      </c>
      <c r="I238" s="4">
        <f>(usd_T!I238-AVERAGE(usd_T!I119:I238))/STDEV(usd_T!I119:I238)</f>
        <v>2.0028756728325883</v>
      </c>
      <c r="J238" s="4"/>
      <c r="K238" s="4">
        <f>(usd_T!K238-AVERAGE(usd_T!K119:K238))/STDEV(usd_T!K119:K238)</f>
        <v>0.79791963200455462</v>
      </c>
      <c r="L238" s="4">
        <f>(usd_T!L238-AVERAGE(usd_T!L119:L238))/STDEV(usd_T!L119:L238)</f>
        <v>-0.4913258040173154</v>
      </c>
      <c r="M238" s="4"/>
      <c r="N238" s="4">
        <f>(usd_T!N238-AVERAGE(usd_T!N119:N238))/STDEV(usd_T!N119:N238)</f>
        <v>-0.99432556049721876</v>
      </c>
      <c r="O238" s="4"/>
      <c r="P238" s="4"/>
      <c r="Q238" s="4"/>
      <c r="R238" s="4"/>
      <c r="S238" s="4"/>
      <c r="T238" s="4">
        <f>usd!T238-100</f>
        <v>0.42029999999999745</v>
      </c>
      <c r="U238" s="4">
        <f t="shared" si="3"/>
        <v>0.31703703245673476</v>
      </c>
      <c r="V238" s="4">
        <f>usd_T!O238</f>
        <v>-1</v>
      </c>
    </row>
    <row r="239" spans="1:22" x14ac:dyDescent="0.25">
      <c r="A239" t="s">
        <v>293</v>
      </c>
      <c r="B239" s="2">
        <v>35976</v>
      </c>
      <c r="C239" s="4">
        <f>(usd_T!C239-AVERAGE(usd_T!C120:C239))/STDEV(usd_T!C120:C239)</f>
        <v>1.0029565953313955</v>
      </c>
      <c r="D239" s="4">
        <f>(usd_T!D239-AVERAGE(usd_T!D120:D239))/STDEV(usd_T!D120:D239)</f>
        <v>1.0821101485701929</v>
      </c>
      <c r="E239" s="4">
        <f>(usd_T!E239-AVERAGE(usd_T!E120:E239))/STDEV(usd_T!E120:E239)</f>
        <v>0.36569843950252323</v>
      </c>
      <c r="F239" s="4"/>
      <c r="G239" s="4">
        <f>(usd_T!G239-AVERAGE(usd_T!G120:G239))/STDEV(usd_T!G120:G239)</f>
        <v>0.61862198743732733</v>
      </c>
      <c r="H239" s="4">
        <f>(usd_T!H239-AVERAGE(usd_T!H120:H239))/STDEV(usd_T!H120:H239)</f>
        <v>-0.68526551995073748</v>
      </c>
      <c r="I239" s="4">
        <f>(usd_T!I239-AVERAGE(usd_T!I120:I239))/STDEV(usd_T!I120:I239)</f>
        <v>1.0927751504357743</v>
      </c>
      <c r="J239" s="4"/>
      <c r="K239" s="4">
        <f>(usd_T!K239-AVERAGE(usd_T!K120:K239))/STDEV(usd_T!K120:K239)</f>
        <v>0.74678842514264765</v>
      </c>
      <c r="L239" s="4">
        <f>(usd_T!L239-AVERAGE(usd_T!L120:L239))/STDEV(usd_T!L120:L239)</f>
        <v>-0.29018240789579863</v>
      </c>
      <c r="M239" s="4"/>
      <c r="N239" s="4">
        <f>(usd_T!N239-AVERAGE(usd_T!N120:N239))/STDEV(usd_T!N120:N239)</f>
        <v>-0.31726755297787845</v>
      </c>
      <c r="O239" s="4"/>
      <c r="P239" s="4"/>
      <c r="Q239" s="4"/>
      <c r="R239" s="4"/>
      <c r="S239" s="4"/>
      <c r="T239" s="4">
        <f>usd!T239-100</f>
        <v>0.49209999999999354</v>
      </c>
      <c r="U239" s="4">
        <f t="shared" si="3"/>
        <v>0.40180391839949414</v>
      </c>
      <c r="V239" s="4">
        <f>usd_T!O239</f>
        <v>-1</v>
      </c>
    </row>
    <row r="240" spans="1:22" x14ac:dyDescent="0.25">
      <c r="A240" t="s">
        <v>294</v>
      </c>
      <c r="B240" s="2">
        <v>36007</v>
      </c>
      <c r="C240" s="4">
        <f>(usd_T!C240-AVERAGE(usd_T!C121:C240))/STDEV(usd_T!C121:C240)</f>
        <v>0.87319059621451289</v>
      </c>
      <c r="D240" s="4">
        <f>(usd_T!D240-AVERAGE(usd_T!D121:D240))/STDEV(usd_T!D121:D240)</f>
        <v>0.76461198548770437</v>
      </c>
      <c r="E240" s="4">
        <f>(usd_T!E240-AVERAGE(usd_T!E121:E240))/STDEV(usd_T!E121:E240)</f>
        <v>1.2992810031844924</v>
      </c>
      <c r="F240" s="4"/>
      <c r="G240" s="4">
        <f>(usd_T!G240-AVERAGE(usd_T!G121:G240))/STDEV(usd_T!G121:G240)</f>
        <v>0.56763220054246377</v>
      </c>
      <c r="H240" s="4">
        <f>(usd_T!H240-AVERAGE(usd_T!H121:H240))/STDEV(usd_T!H121:H240)</f>
        <v>-0.58714663731371253</v>
      </c>
      <c r="I240" s="4">
        <f>(usd_T!I240-AVERAGE(usd_T!I121:I240))/STDEV(usd_T!I121:I240)</f>
        <v>0.51143640303123761</v>
      </c>
      <c r="J240" s="4"/>
      <c r="K240" s="4">
        <f>(usd_T!K240-AVERAGE(usd_T!K121:K240))/STDEV(usd_T!K121:K240)</f>
        <v>0.60943760336577635</v>
      </c>
      <c r="L240" s="4">
        <f>(usd_T!L240-AVERAGE(usd_T!L121:L240))/STDEV(usd_T!L121:L240)</f>
        <v>-0.26553627610702524</v>
      </c>
      <c r="M240" s="4"/>
      <c r="N240" s="4">
        <f>(usd_T!N240-AVERAGE(usd_T!N121:N240))/STDEV(usd_T!N121:N240)</f>
        <v>-0.19649177351932046</v>
      </c>
      <c r="O240" s="4"/>
      <c r="P240" s="4"/>
      <c r="Q240" s="4"/>
      <c r="R240" s="4"/>
      <c r="S240" s="4"/>
      <c r="T240" s="4">
        <f>usd!T240-100</f>
        <v>0.54059999999999775</v>
      </c>
      <c r="U240" s="4">
        <f t="shared" si="3"/>
        <v>0.39737945609845876</v>
      </c>
      <c r="V240" s="4">
        <f>usd_T!O240</f>
        <v>-1</v>
      </c>
    </row>
    <row r="241" spans="1:22" x14ac:dyDescent="0.25">
      <c r="A241" t="s">
        <v>295</v>
      </c>
      <c r="B241" s="2">
        <v>36038</v>
      </c>
      <c r="C241" s="4">
        <f>(usd_T!C241-AVERAGE(usd_T!C122:C241))/STDEV(usd_T!C122:C241)</f>
        <v>0.60263149030797869</v>
      </c>
      <c r="D241" s="4">
        <f>(usd_T!D241-AVERAGE(usd_T!D122:D241))/STDEV(usd_T!D122:D241)</f>
        <v>0.61561809147644497</v>
      </c>
      <c r="E241" s="4">
        <f>(usd_T!E241-AVERAGE(usd_T!E122:E241))/STDEV(usd_T!E122:E241)</f>
        <v>0.55999953658969226</v>
      </c>
      <c r="F241" s="4"/>
      <c r="G241" s="4">
        <f>(usd_T!G241-AVERAGE(usd_T!G122:G241))/STDEV(usd_T!G122:G241)</f>
        <v>0.55655089276619363</v>
      </c>
      <c r="H241" s="4">
        <f>(usd_T!H241-AVERAGE(usd_T!H122:H241))/STDEV(usd_T!H122:H241)</f>
        <v>-0.80063639006820608</v>
      </c>
      <c r="I241" s="4">
        <f>(usd_T!I241-AVERAGE(usd_T!I122:I241))/STDEV(usd_T!I122:I241)</f>
        <v>1.5633321236361593</v>
      </c>
      <c r="J241" s="4"/>
      <c r="K241" s="4">
        <f>(usd_T!K241-AVERAGE(usd_T!K122:K241))/STDEV(usd_T!K122:K241)</f>
        <v>0.53575651608017172</v>
      </c>
      <c r="L241" s="4">
        <f>(usd_T!L241-AVERAGE(usd_T!L122:L241))/STDEV(usd_T!L122:L241)</f>
        <v>-0.28398689506882879</v>
      </c>
      <c r="M241" s="4"/>
      <c r="N241" s="4">
        <f>(usd_T!N241-AVERAGE(usd_T!N122:N241))/STDEV(usd_T!N122:N241)</f>
        <v>-0.60707643637423203</v>
      </c>
      <c r="O241" s="4"/>
      <c r="P241" s="4"/>
      <c r="Q241" s="4"/>
      <c r="R241" s="4"/>
      <c r="S241" s="4"/>
      <c r="T241" s="4">
        <f>usd!T241-100</f>
        <v>0.56940000000000168</v>
      </c>
      <c r="U241" s="4">
        <f t="shared" si="3"/>
        <v>0.30468765881615256</v>
      </c>
      <c r="V241" s="4">
        <f>usd_T!O241</f>
        <v>-1</v>
      </c>
    </row>
    <row r="242" spans="1:22" x14ac:dyDescent="0.25">
      <c r="A242" t="s">
        <v>296</v>
      </c>
      <c r="B242" s="2">
        <v>36068</v>
      </c>
      <c r="C242" s="4">
        <f>(usd_T!C242-AVERAGE(usd_T!C123:C242))/STDEV(usd_T!C123:C242)</f>
        <v>0.42116978125976562</v>
      </c>
      <c r="D242" s="4">
        <f>(usd_T!D242-AVERAGE(usd_T!D123:D242))/STDEV(usd_T!D123:D242)</f>
        <v>0.55388795737777563</v>
      </c>
      <c r="E242" s="4">
        <f>(usd_T!E242-AVERAGE(usd_T!E123:E242))/STDEV(usd_T!E123:E242)</f>
        <v>0.5844759668666385</v>
      </c>
      <c r="F242" s="4"/>
      <c r="G242" s="4">
        <f>(usd_T!G242-AVERAGE(usd_T!G123:G242))/STDEV(usd_T!G123:G242)</f>
        <v>0.61661626743199327</v>
      </c>
      <c r="H242" s="4">
        <f>(usd_T!H242-AVERAGE(usd_T!H123:H242))/STDEV(usd_T!H123:H242)</f>
        <v>-0.61434425833914452</v>
      </c>
      <c r="I242" s="4">
        <f>(usd_T!I242-AVERAGE(usd_T!I123:I242))/STDEV(usd_T!I123:I242)</f>
        <v>1.2342057957298791</v>
      </c>
      <c r="J242" s="4"/>
      <c r="K242" s="4">
        <f>(usd_T!K242-AVERAGE(usd_T!K123:K242))/STDEV(usd_T!K123:K242)</f>
        <v>0.41484277224347332</v>
      </c>
      <c r="L242" s="4">
        <f>(usd_T!L242-AVERAGE(usd_T!L123:L242))/STDEV(usd_T!L123:L242)</f>
        <v>-0.43746938583515932</v>
      </c>
      <c r="M242" s="4"/>
      <c r="N242" s="4">
        <f>(usd_T!N242-AVERAGE(usd_T!N123:N242))/STDEV(usd_T!N123:N242)</f>
        <v>-0.26963697014613258</v>
      </c>
      <c r="O242" s="4"/>
      <c r="P242" s="4"/>
      <c r="Q242" s="4"/>
      <c r="R242" s="4"/>
      <c r="S242" s="4"/>
      <c r="T242" s="4">
        <f>usd!T242-100</f>
        <v>0.58710000000000662</v>
      </c>
      <c r="U242" s="4">
        <f t="shared" si="3"/>
        <v>0.27819421406545436</v>
      </c>
      <c r="V242" s="4">
        <f>usd_T!O242</f>
        <v>-1</v>
      </c>
    </row>
    <row r="243" spans="1:22" x14ac:dyDescent="0.25">
      <c r="A243" t="s">
        <v>297</v>
      </c>
      <c r="B243" s="2">
        <v>36099</v>
      </c>
      <c r="C243" s="4">
        <f>(usd_T!C243-AVERAGE(usd_T!C124:C243))/STDEV(usd_T!C124:C243)</f>
        <v>0.54299120856249883</v>
      </c>
      <c r="D243" s="4">
        <f>(usd_T!D243-AVERAGE(usd_T!D124:D243))/STDEV(usd_T!D124:D243)</f>
        <v>0.40340461284881379</v>
      </c>
      <c r="E243" s="4">
        <f>(usd_T!E243-AVERAGE(usd_T!E124:E243))/STDEV(usd_T!E124:E243)</f>
        <v>0.5533877820739328</v>
      </c>
      <c r="F243" s="4"/>
      <c r="G243" s="4">
        <f>(usd_T!G243-AVERAGE(usd_T!G124:G243))/STDEV(usd_T!G124:G243)</f>
        <v>0.51401655252081768</v>
      </c>
      <c r="H243" s="4">
        <f>(usd_T!H243-AVERAGE(usd_T!H124:H243))/STDEV(usd_T!H124:H243)</f>
        <v>-0.51886355359055603</v>
      </c>
      <c r="I243" s="4">
        <f>(usd_T!I243-AVERAGE(usd_T!I124:I243))/STDEV(usd_T!I124:I243)</f>
        <v>1.2909348983918911</v>
      </c>
      <c r="J243" s="4"/>
      <c r="K243" s="4">
        <f>(usd_T!K243-AVERAGE(usd_T!K124:K243))/STDEV(usd_T!K124:K243)</f>
        <v>0.20150434300536518</v>
      </c>
      <c r="L243" s="4">
        <f>(usd_T!L243-AVERAGE(usd_T!L124:L243))/STDEV(usd_T!L124:L243)</f>
        <v>2.0478448271393141E-3</v>
      </c>
      <c r="M243" s="4"/>
      <c r="N243" s="4">
        <f>(usd_T!N243-AVERAGE(usd_T!N124:N243))/STDEV(usd_T!N124:N243)</f>
        <v>4.7081183817327628E-2</v>
      </c>
      <c r="O243" s="4"/>
      <c r="P243" s="4"/>
      <c r="Q243" s="4"/>
      <c r="R243" s="4"/>
      <c r="S243" s="4"/>
      <c r="T243" s="4">
        <f>usd!T243-100</f>
        <v>0.59879999999999711</v>
      </c>
      <c r="U243" s="4">
        <f t="shared" si="3"/>
        <v>0.33738943027302559</v>
      </c>
      <c r="V243" s="4">
        <f>usd_T!O243</f>
        <v>-1</v>
      </c>
    </row>
    <row r="244" spans="1:22" x14ac:dyDescent="0.25">
      <c r="A244" t="s">
        <v>298</v>
      </c>
      <c r="B244" s="2">
        <v>36129</v>
      </c>
      <c r="C244" s="4">
        <f>(usd_T!C244-AVERAGE(usd_T!C125:C244))/STDEV(usd_T!C125:C244)</f>
        <v>0.57794570347641117</v>
      </c>
      <c r="D244" s="4">
        <f>(usd_T!D244-AVERAGE(usd_T!D125:D244))/STDEV(usd_T!D125:D244)</f>
        <v>0.53839974326111351</v>
      </c>
      <c r="E244" s="4">
        <f>(usd_T!E244-AVERAGE(usd_T!E125:E244))/STDEV(usd_T!E125:E244)</f>
        <v>0.92902255630031427</v>
      </c>
      <c r="F244" s="4"/>
      <c r="G244" s="4">
        <f>(usd_T!G244-AVERAGE(usd_T!G125:G244))/STDEV(usd_T!G125:G244)</f>
        <v>0.57428159072944351</v>
      </c>
      <c r="H244" s="4">
        <f>(usd_T!H244-AVERAGE(usd_T!H125:H244))/STDEV(usd_T!H125:H244)</f>
        <v>-0.64586559384190934</v>
      </c>
      <c r="I244" s="4">
        <f>(usd_T!I244-AVERAGE(usd_T!I125:I244))/STDEV(usd_T!I125:I244)</f>
        <v>0.70241082164306312</v>
      </c>
      <c r="J244" s="4"/>
      <c r="K244" s="4">
        <f>(usd_T!K244-AVERAGE(usd_T!K125:K244))/STDEV(usd_T!K125:K244)</f>
        <v>0.12818852094952793</v>
      </c>
      <c r="L244" s="4">
        <f>(usd_T!L244-AVERAGE(usd_T!L125:L244))/STDEV(usd_T!L125:L244)</f>
        <v>-0.19677185514350926</v>
      </c>
      <c r="M244" s="4"/>
      <c r="N244" s="4">
        <f>(usd_T!N244-AVERAGE(usd_T!N125:N244))/STDEV(usd_T!N125:N244)</f>
        <v>-0.35744949953297905</v>
      </c>
      <c r="O244" s="4"/>
      <c r="P244" s="4"/>
      <c r="Q244" s="4"/>
      <c r="R244" s="4"/>
      <c r="S244" s="4"/>
      <c r="T244" s="4">
        <f>usd!T244-100</f>
        <v>0.59879999999999711</v>
      </c>
      <c r="U244" s="4">
        <f t="shared" si="3"/>
        <v>0.25001799864905294</v>
      </c>
      <c r="V244" s="4">
        <f>usd_T!O244</f>
        <v>-1</v>
      </c>
    </row>
    <row r="245" spans="1:22" x14ac:dyDescent="0.25">
      <c r="A245" t="s">
        <v>299</v>
      </c>
      <c r="B245" s="2">
        <v>36160</v>
      </c>
      <c r="C245" s="4">
        <f>(usd_T!C245-AVERAGE(usd_T!C126:C245))/STDEV(usd_T!C126:C245)</f>
        <v>0.63499344267742863</v>
      </c>
      <c r="D245" s="4">
        <f>(usd_T!D245-AVERAGE(usd_T!D126:D245))/STDEV(usd_T!D126:D245)</f>
        <v>0.60498064129066631</v>
      </c>
      <c r="E245" s="4">
        <f>(usd_T!E245-AVERAGE(usd_T!E126:E245))/STDEV(usd_T!E126:E245)</f>
        <v>0.67931416059411753</v>
      </c>
      <c r="F245" s="4"/>
      <c r="G245" s="4">
        <f>(usd_T!G245-AVERAGE(usd_T!G126:G245))/STDEV(usd_T!G126:G245)</f>
        <v>0.58088598690786408</v>
      </c>
      <c r="H245" s="4">
        <f>(usd_T!H245-AVERAGE(usd_T!H126:H245))/STDEV(usd_T!H126:H245)</f>
        <v>-0.59038789855328622</v>
      </c>
      <c r="I245" s="4">
        <f>(usd_T!I245-AVERAGE(usd_T!I126:I245))/STDEV(usd_T!I126:I245)</f>
        <v>0.84048186866852603</v>
      </c>
      <c r="J245" s="4"/>
      <c r="K245" s="4">
        <f>(usd_T!K245-AVERAGE(usd_T!K126:K245))/STDEV(usd_T!K126:K245)</f>
        <v>0.12956513191857205</v>
      </c>
      <c r="L245" s="4">
        <f>(usd_T!L245-AVERAGE(usd_T!L126:L245))/STDEV(usd_T!L126:L245)</f>
        <v>0.35331125863382545</v>
      </c>
      <c r="M245" s="4"/>
      <c r="N245" s="4">
        <f>(usd_T!N245-AVERAGE(usd_T!N126:N245))/STDEV(usd_T!N126:N245)</f>
        <v>-1.3074190082882269</v>
      </c>
      <c r="O245" s="4"/>
      <c r="P245" s="4"/>
      <c r="Q245" s="4"/>
      <c r="R245" s="4"/>
      <c r="S245" s="4"/>
      <c r="T245" s="4">
        <f>usd!T245-100</f>
        <v>0.57620000000000005</v>
      </c>
      <c r="U245" s="4">
        <f t="shared" si="3"/>
        <v>0.21396950931660966</v>
      </c>
      <c r="V245" s="4">
        <f>usd_T!O245</f>
        <v>-1</v>
      </c>
    </row>
    <row r="246" spans="1:22" x14ac:dyDescent="0.25">
      <c r="A246" t="s">
        <v>300</v>
      </c>
      <c r="B246" s="2">
        <v>36191</v>
      </c>
      <c r="C246" s="4">
        <f>(usd_T!C246-AVERAGE(usd_T!C127:C246))/STDEV(usd_T!C127:C246)</f>
        <v>0.47282919485561115</v>
      </c>
      <c r="D246" s="4">
        <f>(usd_T!D246-AVERAGE(usd_T!D127:D246))/STDEV(usd_T!D127:D246)</f>
        <v>0.41947628111736718</v>
      </c>
      <c r="E246" s="4">
        <f>(usd_T!E246-AVERAGE(usd_T!E127:E246))/STDEV(usd_T!E127:E246)</f>
        <v>0.19892302952789309</v>
      </c>
      <c r="F246" s="4"/>
      <c r="G246" s="4">
        <f>(usd_T!G246-AVERAGE(usd_T!G127:G246))/STDEV(usd_T!G127:G246)</f>
        <v>0.67347472905316996</v>
      </c>
      <c r="H246" s="4">
        <f>(usd_T!H246-AVERAGE(usd_T!H127:H246))/STDEV(usd_T!H127:H246)</f>
        <v>-0.40144467722094418</v>
      </c>
      <c r="I246" s="4">
        <f>(usd_T!I246-AVERAGE(usd_T!I127:I246))/STDEV(usd_T!I127:I246)</f>
        <v>0.79214958260666257</v>
      </c>
      <c r="J246" s="4"/>
      <c r="K246" s="4">
        <f>(usd_T!K246-AVERAGE(usd_T!K127:K246))/STDEV(usd_T!K127:K246)</f>
        <v>0.19239106128107814</v>
      </c>
      <c r="L246" s="4">
        <f>(usd_T!L246-AVERAGE(usd_T!L127:L246))/STDEV(usd_T!L127:L246)</f>
        <v>0.8979683608200878</v>
      </c>
      <c r="M246" s="4"/>
      <c r="N246" s="4">
        <f>(usd_T!N246-AVERAGE(usd_T!N127:N246))/STDEV(usd_T!N127:N246)</f>
        <v>2.2128638269204521</v>
      </c>
      <c r="O246" s="4"/>
      <c r="P246" s="4"/>
      <c r="Q246" s="4"/>
      <c r="R246" s="4"/>
      <c r="S246" s="4"/>
      <c r="T246" s="4">
        <f>usd!T246-100</f>
        <v>0.50889999999999702</v>
      </c>
      <c r="U246" s="4">
        <f t="shared" si="3"/>
        <v>0.60651459877348635</v>
      </c>
      <c r="V246" s="4">
        <f>usd_T!O246</f>
        <v>-1</v>
      </c>
    </row>
    <row r="247" spans="1:22" x14ac:dyDescent="0.25">
      <c r="A247" t="s">
        <v>301</v>
      </c>
      <c r="B247" s="2">
        <v>36219</v>
      </c>
      <c r="C247" s="4">
        <f>(usd_T!C247-AVERAGE(usd_T!C128:C247))/STDEV(usd_T!C128:C247)</f>
        <v>0.40083204163441005</v>
      </c>
      <c r="D247" s="4">
        <f>(usd_T!D247-AVERAGE(usd_T!D128:D247))/STDEV(usd_T!D128:D247)</f>
        <v>0.42090484481179913</v>
      </c>
      <c r="E247" s="4">
        <f>(usd_T!E247-AVERAGE(usd_T!E128:E247))/STDEV(usd_T!E128:E247)</f>
        <v>0.55587641175297053</v>
      </c>
      <c r="F247" s="4"/>
      <c r="G247" s="4">
        <f>(usd_T!G247-AVERAGE(usd_T!G128:G247))/STDEV(usd_T!G128:G247)</f>
        <v>0.58302825216657517</v>
      </c>
      <c r="H247" s="4">
        <f>(usd_T!H247-AVERAGE(usd_T!H128:H247))/STDEV(usd_T!H128:H247)</f>
        <v>-0.25392585952687485</v>
      </c>
      <c r="I247" s="4">
        <f>(usd_T!I247-AVERAGE(usd_T!I128:I247))/STDEV(usd_T!I128:I247)</f>
        <v>0.5369033445260778</v>
      </c>
      <c r="J247" s="4"/>
      <c r="K247" s="4">
        <f>(usd_T!K247-AVERAGE(usd_T!K128:K247))/STDEV(usd_T!K128:K247)</f>
        <v>1.6282566721901617E-2</v>
      </c>
      <c r="L247" s="4">
        <f>(usd_T!L247-AVERAGE(usd_T!L128:L247))/STDEV(usd_T!L128:L247)</f>
        <v>-0.15037838978398774</v>
      </c>
      <c r="M247" s="4"/>
      <c r="N247" s="4">
        <f>(usd_T!N247-AVERAGE(usd_T!N128:N247))/STDEV(usd_T!N128:N247)</f>
        <v>0.29830081247364065</v>
      </c>
      <c r="O247" s="4"/>
      <c r="P247" s="4"/>
      <c r="Q247" s="4"/>
      <c r="R247" s="4"/>
      <c r="S247" s="4"/>
      <c r="T247" s="4">
        <f>usd!T247-100</f>
        <v>0.38009999999999877</v>
      </c>
      <c r="U247" s="4">
        <f t="shared" si="3"/>
        <v>0.26753600275294587</v>
      </c>
      <c r="V247" s="4">
        <f>usd_T!O247</f>
        <v>-1</v>
      </c>
    </row>
    <row r="248" spans="1:22" x14ac:dyDescent="0.25">
      <c r="A248" t="s">
        <v>302</v>
      </c>
      <c r="B248" s="2">
        <v>36250</v>
      </c>
      <c r="C248" s="4">
        <f>(usd_T!C248-AVERAGE(usd_T!C129:C248))/STDEV(usd_T!C129:C248)</f>
        <v>7.0488320651396236E-2</v>
      </c>
      <c r="D248" s="4">
        <f>(usd_T!D248-AVERAGE(usd_T!D129:D248))/STDEV(usd_T!D129:D248)</f>
        <v>-0.15356156217255676</v>
      </c>
      <c r="E248" s="4">
        <f>(usd_T!E248-AVERAGE(usd_T!E129:E248))/STDEV(usd_T!E129:E248)</f>
        <v>0.45883440623657296</v>
      </c>
      <c r="F248" s="4"/>
      <c r="G248" s="4">
        <f>(usd_T!G248-AVERAGE(usd_T!G129:G248))/STDEV(usd_T!G129:G248)</f>
        <v>0.54942967052785141</v>
      </c>
      <c r="H248" s="4">
        <f>(usd_T!H248-AVERAGE(usd_T!H129:H248))/STDEV(usd_T!H129:H248)</f>
        <v>-0.24494768185315877</v>
      </c>
      <c r="I248" s="4">
        <f>(usd_T!I248-AVERAGE(usd_T!I129:I248))/STDEV(usd_T!I129:I248)</f>
        <v>0.22498957704346118</v>
      </c>
      <c r="J248" s="4"/>
      <c r="K248" s="4">
        <f>(usd_T!K248-AVERAGE(usd_T!K129:K248))/STDEV(usd_T!K129:K248)</f>
        <v>2.8856379966507181E-2</v>
      </c>
      <c r="L248" s="4">
        <f>(usd_T!L248-AVERAGE(usd_T!L129:L248))/STDEV(usd_T!L129:L248)</f>
        <v>-0.28014733915065537</v>
      </c>
      <c r="M248" s="4"/>
      <c r="N248" s="4">
        <f>(usd_T!N248-AVERAGE(usd_T!N129:N248))/STDEV(usd_T!N129:N248)</f>
        <v>-0.3942446173670438</v>
      </c>
      <c r="O248" s="4"/>
      <c r="P248" s="4"/>
      <c r="Q248" s="4"/>
      <c r="R248" s="4"/>
      <c r="S248" s="4"/>
      <c r="T248" s="4">
        <f>usd!T248-100</f>
        <v>0.20799999999999841</v>
      </c>
      <c r="U248" s="4">
        <f t="shared" si="3"/>
        <v>2.885523932026381E-2</v>
      </c>
      <c r="V248" s="4">
        <f>usd_T!O248</f>
        <v>-1</v>
      </c>
    </row>
    <row r="249" spans="1:22" x14ac:dyDescent="0.25">
      <c r="A249" t="s">
        <v>303</v>
      </c>
      <c r="B249" s="2">
        <v>36280</v>
      </c>
      <c r="C249" s="4">
        <f>(usd_T!C249-AVERAGE(usd_T!C130:C249))/STDEV(usd_T!C130:C249)</f>
        <v>0.16622725411852396</v>
      </c>
      <c r="D249" s="4">
        <f>(usd_T!D249-AVERAGE(usd_T!D130:D249))/STDEV(usd_T!D130:D249)</f>
        <v>-3.1590616586772161E-2</v>
      </c>
      <c r="E249" s="4">
        <f>(usd_T!E249-AVERAGE(usd_T!E130:E249))/STDEV(usd_T!E130:E249)</f>
        <v>0.32498810527780225</v>
      </c>
      <c r="F249" s="4"/>
      <c r="G249" s="4">
        <f>(usd_T!G249-AVERAGE(usd_T!G130:G249))/STDEV(usd_T!G130:G249)</f>
        <v>0.51545352362870733</v>
      </c>
      <c r="H249" s="4">
        <f>(usd_T!H249-AVERAGE(usd_T!H130:H249))/STDEV(usd_T!H130:H249)</f>
        <v>-0.24418145122514845</v>
      </c>
      <c r="I249" s="4">
        <f>(usd_T!I249-AVERAGE(usd_T!I130:I249))/STDEV(usd_T!I130:I249)</f>
        <v>0.57686030864928795</v>
      </c>
      <c r="J249" s="4"/>
      <c r="K249" s="4">
        <f>(usd_T!K249-AVERAGE(usd_T!K130:K249))/STDEV(usd_T!K130:K249)</f>
        <v>-6.7259860749454142E-2</v>
      </c>
      <c r="L249" s="4">
        <f>(usd_T!L249-AVERAGE(usd_T!L130:L249))/STDEV(usd_T!L130:L249)</f>
        <v>-0.53783716083732902</v>
      </c>
      <c r="M249" s="4"/>
      <c r="N249" s="4">
        <f>(usd_T!N249-AVERAGE(usd_T!N130:N249))/STDEV(usd_T!N130:N249)</f>
        <v>-0.62680117161617499</v>
      </c>
      <c r="O249" s="4"/>
      <c r="P249" s="4"/>
      <c r="Q249" s="4"/>
      <c r="R249" s="4"/>
      <c r="S249" s="4"/>
      <c r="T249" s="4">
        <f>usd!T249-100</f>
        <v>2.3399999999995202E-2</v>
      </c>
      <c r="U249" s="4">
        <f t="shared" si="3"/>
        <v>8.4287700732714119E-3</v>
      </c>
      <c r="V249" s="4">
        <f>usd_T!O249</f>
        <v>-1</v>
      </c>
    </row>
    <row r="250" spans="1:22" x14ac:dyDescent="0.25">
      <c r="A250" t="s">
        <v>304</v>
      </c>
      <c r="B250" s="2">
        <v>36311</v>
      </c>
      <c r="C250" s="4">
        <f>(usd_T!C250-AVERAGE(usd_T!C131:C250))/STDEV(usd_T!C131:C250)</f>
        <v>-0.20645971996293877</v>
      </c>
      <c r="D250" s="4">
        <f>(usd_T!D250-AVERAGE(usd_T!D131:D250))/STDEV(usd_T!D131:D250)</f>
        <v>-0.29242765656968434</v>
      </c>
      <c r="E250" s="4">
        <f>(usd_T!E250-AVERAGE(usd_T!E131:E250))/STDEV(usd_T!E131:E250)</f>
        <v>-5.230849241259633E-2</v>
      </c>
      <c r="F250" s="4"/>
      <c r="G250" s="4">
        <f>(usd_T!G250-AVERAGE(usd_T!G131:G250))/STDEV(usd_T!G131:G250)</f>
        <v>0.4631458270451127</v>
      </c>
      <c r="H250" s="4">
        <f>(usd_T!H250-AVERAGE(usd_T!H131:H250))/STDEV(usd_T!H131:H250)</f>
        <v>-0.55991496051765521</v>
      </c>
      <c r="I250" s="4">
        <f>(usd_T!I250-AVERAGE(usd_T!I131:I250))/STDEV(usd_T!I131:I250)</f>
        <v>0.18410269547164881</v>
      </c>
      <c r="J250" s="4"/>
      <c r="K250" s="4">
        <f>(usd_T!K250-AVERAGE(usd_T!K131:K250))/STDEV(usd_T!K131:K250)</f>
        <v>-0.20143216232563491</v>
      </c>
      <c r="L250" s="4">
        <f>(usd_T!L250-AVERAGE(usd_T!L131:L250))/STDEV(usd_T!L131:L250)</f>
        <v>-0.24564842523538102</v>
      </c>
      <c r="M250" s="4"/>
      <c r="N250" s="4">
        <f>(usd_T!N250-AVERAGE(usd_T!N131:N250))/STDEV(usd_T!N131:N250)</f>
        <v>3.136957924671404E-2</v>
      </c>
      <c r="O250" s="4"/>
      <c r="P250" s="4"/>
      <c r="Q250" s="4"/>
      <c r="R250" s="4"/>
      <c r="S250" s="4"/>
      <c r="T250" s="4">
        <f>usd!T250-100</f>
        <v>-0.14480000000000359</v>
      </c>
      <c r="U250" s="4">
        <f t="shared" si="3"/>
        <v>-9.7730368362268324E-2</v>
      </c>
      <c r="V250" s="4">
        <f>usd_T!O250</f>
        <v>-1</v>
      </c>
    </row>
    <row r="251" spans="1:22" x14ac:dyDescent="0.25">
      <c r="A251" t="s">
        <v>305</v>
      </c>
      <c r="B251" s="2">
        <v>36341</v>
      </c>
      <c r="C251" s="4">
        <f>(usd_T!C251-AVERAGE(usd_T!C132:C251))/STDEV(usd_T!C132:C251)</f>
        <v>-0.46121112785118917</v>
      </c>
      <c r="D251" s="4">
        <f>(usd_T!D251-AVERAGE(usd_T!D132:D251))/STDEV(usd_T!D132:D251)</f>
        <v>-0.84409166130180535</v>
      </c>
      <c r="E251" s="4">
        <f>(usd_T!E251-AVERAGE(usd_T!E132:E251))/STDEV(usd_T!E132:E251)</f>
        <v>0.36443408258946092</v>
      </c>
      <c r="F251" s="4"/>
      <c r="G251" s="4">
        <f>(usd_T!G251-AVERAGE(usd_T!G132:G251))/STDEV(usd_T!G132:G251)</f>
        <v>0.34211124755060623</v>
      </c>
      <c r="H251" s="4">
        <f>(usd_T!H251-AVERAGE(usd_T!H132:H251))/STDEV(usd_T!H132:H251)</f>
        <v>-0.41252464431733177</v>
      </c>
      <c r="I251" s="4">
        <f>(usd_T!I251-AVERAGE(usd_T!I132:I251))/STDEV(usd_T!I132:I251)</f>
        <v>0.66659772781665283</v>
      </c>
      <c r="J251" s="4"/>
      <c r="K251" s="4">
        <f>(usd_T!K251-AVERAGE(usd_T!K132:K251))/STDEV(usd_T!K132:K251)</f>
        <v>-0.24157686234486547</v>
      </c>
      <c r="L251" s="4">
        <f>(usd_T!L251-AVERAGE(usd_T!L132:L251))/STDEV(usd_T!L132:L251)</f>
        <v>-0.23812277123173248</v>
      </c>
      <c r="M251" s="4"/>
      <c r="N251" s="4">
        <f>(usd_T!N251-AVERAGE(usd_T!N132:N251))/STDEV(usd_T!N132:N251)</f>
        <v>-0.27937749626162778</v>
      </c>
      <c r="O251" s="4"/>
      <c r="P251" s="4"/>
      <c r="Q251" s="4"/>
      <c r="R251" s="4"/>
      <c r="S251" s="4"/>
      <c r="T251" s="4">
        <f>usd!T251-100</f>
        <v>-0.26699999999999591</v>
      </c>
      <c r="U251" s="4">
        <f t="shared" si="3"/>
        <v>-0.12264016726131466</v>
      </c>
      <c r="V251" s="4">
        <f>usd_T!O251</f>
        <v>-1</v>
      </c>
    </row>
    <row r="252" spans="1:22" x14ac:dyDescent="0.25">
      <c r="A252" t="s">
        <v>306</v>
      </c>
      <c r="B252" s="2">
        <v>36372</v>
      </c>
      <c r="C252" s="4">
        <f>(usd_T!C252-AVERAGE(usd_T!C133:C252))/STDEV(usd_T!C133:C252)</f>
        <v>-0.63678586537883952</v>
      </c>
      <c r="D252" s="4">
        <f>(usd_T!D252-AVERAGE(usd_T!D133:D252))/STDEV(usd_T!D133:D252)</f>
        <v>-0.81686359038060419</v>
      </c>
      <c r="E252" s="4">
        <f>(usd_T!E252-AVERAGE(usd_T!E133:E252))/STDEV(usd_T!E133:E252)</f>
        <v>0.17095517011662584</v>
      </c>
      <c r="F252" s="4"/>
      <c r="G252" s="4">
        <f>(usd_T!G252-AVERAGE(usd_T!G133:G252))/STDEV(usd_T!G133:G252)</f>
        <v>0.25487396788368388</v>
      </c>
      <c r="H252" s="4">
        <f>(usd_T!H252-AVERAGE(usd_T!H133:H252))/STDEV(usd_T!H133:H252)</f>
        <v>-0.31410973636351541</v>
      </c>
      <c r="I252" s="4">
        <f>(usd_T!I252-AVERAGE(usd_T!I133:I252))/STDEV(usd_T!I133:I252)</f>
        <v>0.44094400990831456</v>
      </c>
      <c r="J252" s="4"/>
      <c r="K252" s="4">
        <f>(usd_T!K252-AVERAGE(usd_T!K133:K252))/STDEV(usd_T!K133:K252)</f>
        <v>-0.46092228323622908</v>
      </c>
      <c r="L252" s="4">
        <f>(usd_T!L252-AVERAGE(usd_T!L133:L252))/STDEV(usd_T!L133:L252)</f>
        <v>-0.13133889016308556</v>
      </c>
      <c r="M252" s="4"/>
      <c r="N252" s="4">
        <f>(usd_T!N252-AVERAGE(usd_T!N133:N252))/STDEV(usd_T!N133:N252)</f>
        <v>-0.46488918203471474</v>
      </c>
      <c r="O252" s="4"/>
      <c r="P252" s="4"/>
      <c r="Q252" s="4"/>
      <c r="R252" s="4"/>
      <c r="S252" s="4"/>
      <c r="T252" s="4">
        <f>usd!T252-100</f>
        <v>-0.33679999999999666</v>
      </c>
      <c r="U252" s="4">
        <f t="shared" si="3"/>
        <v>-0.21757071107204046</v>
      </c>
      <c r="V252" s="4">
        <f>usd_T!O252</f>
        <v>-1</v>
      </c>
    </row>
    <row r="253" spans="1:22" x14ac:dyDescent="0.25">
      <c r="A253" t="s">
        <v>307</v>
      </c>
      <c r="B253" s="2">
        <v>36403</v>
      </c>
      <c r="C253" s="4">
        <f>(usd_T!C253-AVERAGE(usd_T!C134:C253))/STDEV(usd_T!C134:C253)</f>
        <v>-0.73454120024947545</v>
      </c>
      <c r="D253" s="4">
        <f>(usd_T!D253-AVERAGE(usd_T!D134:D253))/STDEV(usd_T!D134:D253)</f>
        <v>-0.87948644226395856</v>
      </c>
      <c r="E253" s="4">
        <f>(usd_T!E253-AVERAGE(usd_T!E134:E253))/STDEV(usd_T!E134:E253)</f>
        <v>-0.2471116367808483</v>
      </c>
      <c r="F253" s="4"/>
      <c r="G253" s="4">
        <f>(usd_T!G253-AVERAGE(usd_T!G134:G253))/STDEV(usd_T!G134:G253)</f>
        <v>0.22074424540966267</v>
      </c>
      <c r="H253" s="4">
        <f>(usd_T!H253-AVERAGE(usd_T!H134:H253))/STDEV(usd_T!H134:H253)</f>
        <v>-0.30385405784571701</v>
      </c>
      <c r="I253" s="4">
        <f>(usd_T!I253-AVERAGE(usd_T!I134:I253))/STDEV(usd_T!I134:I253)</f>
        <v>0.13563951286010764</v>
      </c>
      <c r="J253" s="4"/>
      <c r="K253" s="4">
        <f>(usd_T!K253-AVERAGE(usd_T!K134:K253))/STDEV(usd_T!K134:K253)</f>
        <v>-0.36237749703318783</v>
      </c>
      <c r="L253" s="4">
        <f>(usd_T!L253-AVERAGE(usd_T!L134:L253))/STDEV(usd_T!L134:L253)</f>
        <v>-0.40664417002287123</v>
      </c>
      <c r="M253" s="4"/>
      <c r="N253" s="4">
        <f>(usd_T!N253-AVERAGE(usd_T!N134:N253))/STDEV(usd_T!N134:N253)</f>
        <v>-0.18588762512279233</v>
      </c>
      <c r="O253" s="4"/>
      <c r="P253" s="4"/>
      <c r="Q253" s="4"/>
      <c r="R253" s="4"/>
      <c r="S253" s="4"/>
      <c r="T253" s="4">
        <f>usd!T253-100</f>
        <v>-0.35859999999999559</v>
      </c>
      <c r="U253" s="4">
        <f t="shared" si="3"/>
        <v>-0.30705765233878674</v>
      </c>
      <c r="V253" s="4">
        <f>usd_T!O253</f>
        <v>-1</v>
      </c>
    </row>
    <row r="254" spans="1:22" x14ac:dyDescent="0.25">
      <c r="A254" t="s">
        <v>308</v>
      </c>
      <c r="B254" s="2">
        <v>36433</v>
      </c>
      <c r="C254" s="4">
        <f>(usd_T!C254-AVERAGE(usd_T!C135:C254))/STDEV(usd_T!C135:C254)</f>
        <v>-0.61284018060490786</v>
      </c>
      <c r="D254" s="4">
        <f>(usd_T!D254-AVERAGE(usd_T!D135:D254))/STDEV(usd_T!D135:D254)</f>
        <v>-0.78890979604446543</v>
      </c>
      <c r="E254" s="4">
        <f>(usd_T!E254-AVERAGE(usd_T!E135:E254))/STDEV(usd_T!E135:E254)</f>
        <v>-3.0530961007337463E-2</v>
      </c>
      <c r="F254" s="4"/>
      <c r="G254" s="4">
        <f>(usd_T!G254-AVERAGE(usd_T!G135:G254))/STDEV(usd_T!G135:G254)</f>
        <v>0.17707969912529667</v>
      </c>
      <c r="H254" s="4">
        <f>(usd_T!H254-AVERAGE(usd_T!H135:H254))/STDEV(usd_T!H135:H254)</f>
        <v>-0.34686915833620668</v>
      </c>
      <c r="I254" s="4">
        <f>(usd_T!I254-AVERAGE(usd_T!I135:I254))/STDEV(usd_T!I135:I254)</f>
        <v>0.1778938502518112</v>
      </c>
      <c r="J254" s="4"/>
      <c r="K254" s="4">
        <f>(usd_T!K254-AVERAGE(usd_T!K135:K254))/STDEV(usd_T!K135:K254)</f>
        <v>-0.36033524148967533</v>
      </c>
      <c r="L254" s="4">
        <f>(usd_T!L254-AVERAGE(usd_T!L135:L254))/STDEV(usd_T!L135:L254)</f>
        <v>-0.5148544216922355</v>
      </c>
      <c r="M254" s="4"/>
      <c r="N254" s="4">
        <f>(usd_T!N254-AVERAGE(usd_T!N135:N254))/STDEV(usd_T!N135:N254)</f>
        <v>1.3571067805476922</v>
      </c>
      <c r="O254" s="4"/>
      <c r="P254" s="4"/>
      <c r="Q254" s="4"/>
      <c r="R254" s="4"/>
      <c r="S254" s="4"/>
      <c r="T254" s="4">
        <f>usd!T254-100</f>
        <v>-0.34029999999999916</v>
      </c>
      <c r="U254" s="4">
        <f t="shared" si="3"/>
        <v>-0.104695492138892</v>
      </c>
      <c r="V254" s="4">
        <f>usd_T!O254</f>
        <v>-1</v>
      </c>
    </row>
    <row r="255" spans="1:22" x14ac:dyDescent="0.25">
      <c r="A255" t="s">
        <v>309</v>
      </c>
      <c r="B255" s="2">
        <v>36464</v>
      </c>
      <c r="C255" s="4">
        <f>(usd_T!C255-AVERAGE(usd_T!C136:C255))/STDEV(usd_T!C136:C255)</f>
        <v>-0.50627658736522829</v>
      </c>
      <c r="D255" s="4">
        <f>(usd_T!D255-AVERAGE(usd_T!D136:D255))/STDEV(usd_T!D136:D255)</f>
        <v>-0.43332890852726108</v>
      </c>
      <c r="E255" s="4">
        <f>(usd_T!E255-AVERAGE(usd_T!E136:E255))/STDEV(usd_T!E136:E255)</f>
        <v>-0.18757817536671403</v>
      </c>
      <c r="F255" s="4"/>
      <c r="G255" s="4">
        <f>(usd_T!G255-AVERAGE(usd_T!G136:G255))/STDEV(usd_T!G136:G255)</f>
        <v>0.10050063489653732</v>
      </c>
      <c r="H255" s="4">
        <f>(usd_T!H255-AVERAGE(usd_T!H136:H255))/STDEV(usd_T!H136:H255)</f>
        <v>-0.29818493366662191</v>
      </c>
      <c r="I255" s="4">
        <f>(usd_T!I255-AVERAGE(usd_T!I136:I255))/STDEV(usd_T!I136:I255)</f>
        <v>0.18148626460507455</v>
      </c>
      <c r="J255" s="4"/>
      <c r="K255" s="4">
        <f>(usd_T!K255-AVERAGE(usd_T!K136:K255))/STDEV(usd_T!K136:K255)</f>
        <v>-0.48758652031819488</v>
      </c>
      <c r="L255" s="4">
        <f>(usd_T!L255-AVERAGE(usd_T!L136:L255))/STDEV(usd_T!L136:L255)</f>
        <v>-0.29050187506535419</v>
      </c>
      <c r="M255" s="4"/>
      <c r="N255" s="4">
        <f>(usd_T!N255-AVERAGE(usd_T!N136:N255))/STDEV(usd_T!N136:N255)</f>
        <v>-0.63547802778481011</v>
      </c>
      <c r="O255" s="4"/>
      <c r="P255" s="4"/>
      <c r="Q255" s="4"/>
      <c r="R255" s="4"/>
      <c r="S255" s="4"/>
      <c r="T255" s="4">
        <f>usd!T255-100</f>
        <v>-0.30129999999999768</v>
      </c>
      <c r="U255" s="4">
        <f t="shared" si="3"/>
        <v>-0.28410534762139694</v>
      </c>
      <c r="V255" s="4">
        <f>usd_T!O255</f>
        <v>-1</v>
      </c>
    </row>
    <row r="256" spans="1:22" x14ac:dyDescent="0.25">
      <c r="A256" t="s">
        <v>310</v>
      </c>
      <c r="B256" s="2">
        <v>36494</v>
      </c>
      <c r="C256" s="4">
        <f>(usd_T!C256-AVERAGE(usd_T!C137:C256))/STDEV(usd_T!C137:C256)</f>
        <v>-0.50469885812838644</v>
      </c>
      <c r="D256" s="4">
        <f>(usd_T!D256-AVERAGE(usd_T!D137:D256))/STDEV(usd_T!D137:D256)</f>
        <v>-0.4365157600389401</v>
      </c>
      <c r="E256" s="4">
        <f>(usd_T!E256-AVERAGE(usd_T!E137:E256))/STDEV(usd_T!E137:E256)</f>
        <v>-0.56692153156980551</v>
      </c>
      <c r="F256" s="4"/>
      <c r="G256" s="4">
        <f>(usd_T!G256-AVERAGE(usd_T!G137:G256))/STDEV(usd_T!G137:G256)</f>
        <v>6.8673502158129646E-2</v>
      </c>
      <c r="H256" s="4">
        <f>(usd_T!H256-AVERAGE(usd_T!H137:H256))/STDEV(usd_T!H137:H256)</f>
        <v>-0.38367713068781095</v>
      </c>
      <c r="I256" s="4">
        <f>(usd_T!I256-AVERAGE(usd_T!I137:I256))/STDEV(usd_T!I137:I256)</f>
        <v>0.16461773543820793</v>
      </c>
      <c r="J256" s="4"/>
      <c r="K256" s="4">
        <f>(usd_T!K256-AVERAGE(usd_T!K137:K256))/STDEV(usd_T!K137:K256)</f>
        <v>-0.45306646229299763</v>
      </c>
      <c r="L256" s="4">
        <f>(usd_T!L256-AVERAGE(usd_T!L137:L256))/STDEV(usd_T!L137:L256)</f>
        <v>-0.5242041585657351</v>
      </c>
      <c r="M256" s="4"/>
      <c r="N256" s="4">
        <f>(usd_T!N256-AVERAGE(usd_T!N137:N256))/STDEV(usd_T!N137:N256)</f>
        <v>-0.19151721502650301</v>
      </c>
      <c r="O256" s="4"/>
      <c r="P256" s="4"/>
      <c r="Q256" s="4"/>
      <c r="R256" s="4"/>
      <c r="S256" s="4"/>
      <c r="T256" s="4">
        <f>usd!T256-100</f>
        <v>-0.25069999999999482</v>
      </c>
      <c r="U256" s="4">
        <f t="shared" si="3"/>
        <v>-0.31414554207931561</v>
      </c>
      <c r="V256" s="4">
        <f>usd_T!O256</f>
        <v>-1</v>
      </c>
    </row>
    <row r="257" spans="1:22" x14ac:dyDescent="0.25">
      <c r="A257" t="s">
        <v>311</v>
      </c>
      <c r="B257" s="2">
        <v>36525</v>
      </c>
      <c r="C257" s="4">
        <f>(usd_T!C257-AVERAGE(usd_T!C138:C257))/STDEV(usd_T!C138:C257)</f>
        <v>-0.43053626690829294</v>
      </c>
      <c r="D257" s="4">
        <f>(usd_T!D257-AVERAGE(usd_T!D138:D257))/STDEV(usd_T!D138:D257)</f>
        <v>-0.32364929278365184</v>
      </c>
      <c r="E257" s="4">
        <f>(usd_T!E257-AVERAGE(usd_T!E138:E257))/STDEV(usd_T!E138:E257)</f>
        <v>-0.16804408684062705</v>
      </c>
      <c r="F257" s="4"/>
      <c r="G257" s="4">
        <f>(usd_T!G257-AVERAGE(usd_T!G138:G257))/STDEV(usd_T!G138:G257)</f>
        <v>-2.732307707344472E-2</v>
      </c>
      <c r="H257" s="4">
        <f>(usd_T!H257-AVERAGE(usd_T!H138:H257))/STDEV(usd_T!H138:H257)</f>
        <v>-0.23425094807612326</v>
      </c>
      <c r="I257" s="4">
        <f>(usd_T!I257-AVERAGE(usd_T!I138:I257))/STDEV(usd_T!I138:I257)</f>
        <v>3.1482093453722099E-3</v>
      </c>
      <c r="J257" s="4"/>
      <c r="K257" s="4">
        <f>(usd_T!K257-AVERAGE(usd_T!K138:K257))/STDEV(usd_T!K138:K257)</f>
        <v>-0.42474458468732135</v>
      </c>
      <c r="L257" s="4">
        <f>(usd_T!L257-AVERAGE(usd_T!L138:L257))/STDEV(usd_T!L138:L257)</f>
        <v>-0.74258675975337529</v>
      </c>
      <c r="M257" s="4"/>
      <c r="N257" s="4">
        <f>(usd_T!N257-AVERAGE(usd_T!N138:N257))/STDEV(usd_T!N138:N257)</f>
        <v>-0.37259178823320604</v>
      </c>
      <c r="O257" s="4"/>
      <c r="P257" s="4"/>
      <c r="Q257" s="4"/>
      <c r="R257" s="4"/>
      <c r="S257" s="4"/>
      <c r="T257" s="4">
        <f>usd!T257-100</f>
        <v>-0.19230000000000302</v>
      </c>
      <c r="U257" s="4">
        <f t="shared" si="3"/>
        <v>-0.30228651055674116</v>
      </c>
      <c r="V257" s="4">
        <f>usd_T!O257</f>
        <v>-1</v>
      </c>
    </row>
    <row r="258" spans="1:22" x14ac:dyDescent="0.25">
      <c r="A258" t="s">
        <v>312</v>
      </c>
      <c r="B258" s="2">
        <v>36556</v>
      </c>
      <c r="C258" s="4">
        <f>(usd_T!C258-AVERAGE(usd_T!C139:C258))/STDEV(usd_T!C139:C258)</f>
        <v>-0.45782013958866302</v>
      </c>
      <c r="D258" s="4">
        <f>(usd_T!D258-AVERAGE(usd_T!D139:D258))/STDEV(usd_T!D139:D258)</f>
        <v>-0.46778524245811076</v>
      </c>
      <c r="E258" s="4">
        <f>(usd_T!E258-AVERAGE(usd_T!E139:E258))/STDEV(usd_T!E139:E258)</f>
        <v>-0.35720790154916621</v>
      </c>
      <c r="F258" s="4"/>
      <c r="G258" s="4">
        <f>(usd_T!G258-AVERAGE(usd_T!G139:G258))/STDEV(usd_T!G139:G258)</f>
        <v>7.1320589221718772E-3</v>
      </c>
      <c r="H258" s="4">
        <f>(usd_T!H258-AVERAGE(usd_T!H139:H258))/STDEV(usd_T!H139:H258)</f>
        <v>-0.28014842368685072</v>
      </c>
      <c r="I258" s="4">
        <f>(usd_T!I258-AVERAGE(usd_T!I139:I258))/STDEV(usd_T!I139:I258)</f>
        <v>0.30207207234330147</v>
      </c>
      <c r="J258" s="4"/>
      <c r="K258" s="4">
        <f>(usd_T!K258-AVERAGE(usd_T!K139:K258))/STDEV(usd_T!K139:K258)</f>
        <v>-0.62117659298565031</v>
      </c>
      <c r="L258" s="4">
        <f>(usd_T!L258-AVERAGE(usd_T!L139:L258))/STDEV(usd_T!L139:L258)</f>
        <v>-0.21072575089573367</v>
      </c>
      <c r="M258" s="4"/>
      <c r="N258" s="4">
        <f>(usd_T!N258-AVERAGE(usd_T!N139:N258))/STDEV(usd_T!N139:N258)</f>
        <v>-0.93652002271104806</v>
      </c>
      <c r="O258" s="4"/>
      <c r="P258" s="4"/>
      <c r="Q258" s="4"/>
      <c r="R258" s="4"/>
      <c r="S258" s="4"/>
      <c r="T258" s="4">
        <f>usd!T258-100</f>
        <v>-0.13230000000000075</v>
      </c>
      <c r="U258" s="4">
        <f t="shared" si="3"/>
        <v>-0.33579777140108324</v>
      </c>
      <c r="V258" s="4">
        <f>usd_T!O258</f>
        <v>-1</v>
      </c>
    </row>
    <row r="259" spans="1:22" x14ac:dyDescent="0.25">
      <c r="A259" t="s">
        <v>313</v>
      </c>
      <c r="B259" s="2">
        <v>36585</v>
      </c>
      <c r="C259" s="4">
        <f>(usd_T!C259-AVERAGE(usd_T!C140:C259))/STDEV(usd_T!C140:C259)</f>
        <v>-0.2100019416917252</v>
      </c>
      <c r="D259" s="4">
        <f>(usd_T!D259-AVERAGE(usd_T!D140:D259))/STDEV(usd_T!D140:D259)</f>
        <v>-9.7300145453198816E-2</v>
      </c>
      <c r="E259" s="4">
        <f>(usd_T!E259-AVERAGE(usd_T!E140:E259))/STDEV(usd_T!E140:E259)</f>
        <v>-0.55744956157120884</v>
      </c>
      <c r="F259" s="4"/>
      <c r="G259" s="4">
        <f>(usd_T!G259-AVERAGE(usd_T!G140:G259))/STDEV(usd_T!G140:G259)</f>
        <v>1.1854226655719808E-3</v>
      </c>
      <c r="H259" s="4">
        <f>(usd_T!H259-AVERAGE(usd_T!H140:H259))/STDEV(usd_T!H140:H259)</f>
        <v>-0.18004925479858508</v>
      </c>
      <c r="I259" s="4">
        <f>(usd_T!I259-AVERAGE(usd_T!I140:I259))/STDEV(usd_T!I140:I259)</f>
        <v>0.3050705672712215</v>
      </c>
      <c r="J259" s="4"/>
      <c r="K259" s="4">
        <f>(usd_T!K259-AVERAGE(usd_T!K140:K259))/STDEV(usd_T!K140:K259)</f>
        <v>-0.32216149730213933</v>
      </c>
      <c r="L259" s="4">
        <f>(usd_T!L259-AVERAGE(usd_T!L140:L259))/STDEV(usd_T!L140:L259)</f>
        <v>-3.1759894086267643E-2</v>
      </c>
      <c r="M259" s="4"/>
      <c r="N259" s="4">
        <f>(usd_T!N259-AVERAGE(usd_T!N140:N259))/STDEV(usd_T!N140:N259)</f>
        <v>0.30051876124164184</v>
      </c>
      <c r="O259" s="4"/>
      <c r="P259" s="4"/>
      <c r="Q259" s="4"/>
      <c r="R259" s="4"/>
      <c r="S259" s="4"/>
      <c r="T259" s="4">
        <f>usd!T259-100</f>
        <v>-9.3000000000003524E-2</v>
      </c>
      <c r="U259" s="4">
        <f t="shared" si="3"/>
        <v>-8.7994171524965525E-2</v>
      </c>
      <c r="V259" s="4">
        <f>usd_T!O259</f>
        <v>-1</v>
      </c>
    </row>
    <row r="260" spans="1:22" x14ac:dyDescent="0.25">
      <c r="A260" t="s">
        <v>314</v>
      </c>
      <c r="B260" s="2">
        <v>36616</v>
      </c>
      <c r="C260" s="4">
        <f>(usd_T!C260-AVERAGE(usd_T!C141:C260))/STDEV(usd_T!C141:C260)</f>
        <v>-0.11340767442282276</v>
      </c>
      <c r="D260" s="4">
        <f>(usd_T!D260-AVERAGE(usd_T!D141:D260))/STDEV(usd_T!D141:D260)</f>
        <v>-0.12746687758067352</v>
      </c>
      <c r="E260" s="4">
        <f>(usd_T!E260-AVERAGE(usd_T!E141:E260))/STDEV(usd_T!E141:E260)</f>
        <v>-0.58633523716956149</v>
      </c>
      <c r="F260" s="4"/>
      <c r="G260" s="4">
        <f>(usd_T!G260-AVERAGE(usd_T!G141:G260))/STDEV(usd_T!G141:G260)</f>
        <v>9.3027149361580592E-3</v>
      </c>
      <c r="H260" s="4">
        <f>(usd_T!H260-AVERAGE(usd_T!H141:H260))/STDEV(usd_T!H141:H260)</f>
        <v>-7.6362741659412953E-2</v>
      </c>
      <c r="I260" s="4">
        <f>(usd_T!I260-AVERAGE(usd_T!I141:I260))/STDEV(usd_T!I141:I260)</f>
        <v>6.5832673649166923E-2</v>
      </c>
      <c r="J260" s="4"/>
      <c r="K260" s="4">
        <f>(usd_T!K260-AVERAGE(usd_T!K141:K260))/STDEV(usd_T!K141:K260)</f>
        <v>-0.26212070551522632</v>
      </c>
      <c r="L260" s="4">
        <f>(usd_T!L260-AVERAGE(usd_T!L141:L260))/STDEV(usd_T!L141:L260)</f>
        <v>-0.42282545305842145</v>
      </c>
      <c r="M260" s="4"/>
      <c r="N260" s="4">
        <f>(usd_T!N260-AVERAGE(usd_T!N141:N260))/STDEV(usd_T!N141:N260)</f>
        <v>0.44046614285181679</v>
      </c>
      <c r="O260" s="4"/>
      <c r="P260" s="4"/>
      <c r="Q260" s="4"/>
      <c r="R260" s="4"/>
      <c r="S260" s="4"/>
      <c r="T260" s="4">
        <f>usd!T260-100</f>
        <v>-9.8500000000001364E-2</v>
      </c>
      <c r="U260" s="4">
        <f t="shared" si="3"/>
        <v>-0.11921301755210852</v>
      </c>
      <c r="V260" s="4">
        <f>usd_T!O260</f>
        <v>-1</v>
      </c>
    </row>
    <row r="261" spans="1:22" x14ac:dyDescent="0.25">
      <c r="A261" t="s">
        <v>315</v>
      </c>
      <c r="B261" s="2">
        <v>36646</v>
      </c>
      <c r="C261" s="4">
        <f>(usd_T!C261-AVERAGE(usd_T!C142:C261))/STDEV(usd_T!C142:C261)</f>
        <v>-0.11554640732448213</v>
      </c>
      <c r="D261" s="4">
        <f>(usd_T!D261-AVERAGE(usd_T!D142:D261))/STDEV(usd_T!D142:D261)</f>
        <v>6.4630252849099748E-3</v>
      </c>
      <c r="E261" s="4">
        <f>(usd_T!E261-AVERAGE(usd_T!E142:E261))/STDEV(usd_T!E142:E261)</f>
        <v>-0.5643341262172753</v>
      </c>
      <c r="F261" s="4"/>
      <c r="G261" s="4">
        <f>(usd_T!G261-AVERAGE(usd_T!G142:G261))/STDEV(usd_T!G142:G261)</f>
        <v>-5.7145133462009216E-2</v>
      </c>
      <c r="H261" s="4">
        <f>(usd_T!H261-AVERAGE(usd_T!H142:H261))/STDEV(usd_T!H142:H261)</f>
        <v>-0.26379011817089587</v>
      </c>
      <c r="I261" s="4">
        <f>(usd_T!I261-AVERAGE(usd_T!I142:I261))/STDEV(usd_T!I142:I261)</f>
        <v>-0.20711737306429001</v>
      </c>
      <c r="J261" s="4"/>
      <c r="K261" s="4">
        <f>(usd_T!K261-AVERAGE(usd_T!K142:K261))/STDEV(usd_T!K142:K261)</f>
        <v>-0.30808932920339338</v>
      </c>
      <c r="L261" s="4">
        <f>(usd_T!L261-AVERAGE(usd_T!L142:L261))/STDEV(usd_T!L142:L261)</f>
        <v>-0.33255745864697045</v>
      </c>
      <c r="M261" s="4"/>
      <c r="N261" s="4">
        <f>(usd_T!N261-AVERAGE(usd_T!N142:N261))/STDEV(usd_T!N142:N261)</f>
        <v>4.6178023651035523E-2</v>
      </c>
      <c r="O261" s="4"/>
      <c r="P261" s="4"/>
      <c r="Q261" s="4"/>
      <c r="R261" s="4"/>
      <c r="S261" s="4"/>
      <c r="T261" s="4">
        <f>usd!T261-100</f>
        <v>-0.18200000000000216</v>
      </c>
      <c r="U261" s="4">
        <f t="shared" si="3"/>
        <v>-0.1995487663503745</v>
      </c>
      <c r="V261" s="4">
        <f>usd_T!O261</f>
        <v>-1</v>
      </c>
    </row>
    <row r="262" spans="1:22" x14ac:dyDescent="0.25">
      <c r="A262" t="s">
        <v>316</v>
      </c>
      <c r="B262" s="2">
        <v>36677</v>
      </c>
      <c r="C262" s="4">
        <f>(usd_T!C262-AVERAGE(usd_T!C143:C262))/STDEV(usd_T!C143:C262)</f>
        <v>-0.21086783346032759</v>
      </c>
      <c r="D262" s="4">
        <f>(usd_T!D262-AVERAGE(usd_T!D143:D262))/STDEV(usd_T!D143:D262)</f>
        <v>-0.25362992760736541</v>
      </c>
      <c r="E262" s="4">
        <f>(usd_T!E262-AVERAGE(usd_T!E143:E262))/STDEV(usd_T!E143:E262)</f>
        <v>-0.78943427571380476</v>
      </c>
      <c r="F262" s="4"/>
      <c r="G262" s="4">
        <f>(usd_T!G262-AVERAGE(usd_T!G143:G262))/STDEV(usd_T!G143:G262)</f>
        <v>-4.7435686412295931E-2</v>
      </c>
      <c r="H262" s="4">
        <f>(usd_T!H262-AVERAGE(usd_T!H143:H262))/STDEV(usd_T!H143:H262)</f>
        <v>4.2956868652637537E-2</v>
      </c>
      <c r="I262" s="4">
        <f>(usd_T!I262-AVERAGE(usd_T!I143:I262))/STDEV(usd_T!I143:I262)</f>
        <v>-9.8854406634766898E-2</v>
      </c>
      <c r="J262" s="4"/>
      <c r="K262" s="4">
        <f>(usd_T!K262-AVERAGE(usd_T!K143:K262))/STDEV(usd_T!K143:K262)</f>
        <v>-0.12084677110896434</v>
      </c>
      <c r="L262" s="4">
        <f>(usd_T!L262-AVERAGE(usd_T!L143:L262))/STDEV(usd_T!L143:L262)</f>
        <v>-0.41628180720671787</v>
      </c>
      <c r="M262" s="4"/>
      <c r="N262" s="4">
        <f>(usd_T!N262-AVERAGE(usd_T!N143:N262))/STDEV(usd_T!N143:N262)</f>
        <v>0.66185964359151706</v>
      </c>
      <c r="O262" s="4"/>
      <c r="P262" s="4"/>
      <c r="Q262" s="4"/>
      <c r="R262" s="4"/>
      <c r="S262" s="4"/>
      <c r="T262" s="4">
        <f>usd!T262-100</f>
        <v>-0.35939999999999372</v>
      </c>
      <c r="U262" s="4">
        <f t="shared" si="3"/>
        <v>-0.13694824398889865</v>
      </c>
      <c r="V262" s="4">
        <f>usd_T!O262</f>
        <v>-1</v>
      </c>
    </row>
    <row r="263" spans="1:22" x14ac:dyDescent="0.25">
      <c r="A263" t="s">
        <v>317</v>
      </c>
      <c r="B263" s="2">
        <v>36707</v>
      </c>
      <c r="C263" s="4">
        <f>(usd_T!C263-AVERAGE(usd_T!C144:C263))/STDEV(usd_T!C144:C263)</f>
        <v>-0.28308834101212976</v>
      </c>
      <c r="D263" s="4">
        <f>(usd_T!D263-AVERAGE(usd_T!D144:D263))/STDEV(usd_T!D144:D263)</f>
        <v>-0.25921904095329229</v>
      </c>
      <c r="E263" s="4">
        <f>(usd_T!E263-AVERAGE(usd_T!E144:E263))/STDEV(usd_T!E144:E263)</f>
        <v>-0.3799961661466153</v>
      </c>
      <c r="F263" s="4"/>
      <c r="G263" s="4">
        <f>(usd_T!G263-AVERAGE(usd_T!G144:G263))/STDEV(usd_T!G144:G263)</f>
        <v>-0.1005610538088425</v>
      </c>
      <c r="H263" s="4">
        <f>(usd_T!H263-AVERAGE(usd_T!H144:H263))/STDEV(usd_T!H144:H263)</f>
        <v>4.8861345664233599E-2</v>
      </c>
      <c r="I263" s="4">
        <f>(usd_T!I263-AVERAGE(usd_T!I144:I263))/STDEV(usd_T!I144:I263)</f>
        <v>6.4629937782871266E-2</v>
      </c>
      <c r="J263" s="4"/>
      <c r="K263" s="4">
        <f>(usd_T!K263-AVERAGE(usd_T!K144:K263))/STDEV(usd_T!K144:K263)</f>
        <v>-7.6691432563560522E-2</v>
      </c>
      <c r="L263" s="4">
        <f>(usd_T!L263-AVERAGE(usd_T!L144:L263))/STDEV(usd_T!L144:L263)</f>
        <v>-0.65938358605389624</v>
      </c>
      <c r="M263" s="4"/>
      <c r="N263" s="4">
        <f>(usd_T!N263-AVERAGE(usd_T!N144:N263))/STDEV(usd_T!N144:N263)</f>
        <v>1.5372883636297614</v>
      </c>
      <c r="O263" s="4"/>
      <c r="P263" s="4"/>
      <c r="Q263" s="4"/>
      <c r="R263" s="4"/>
      <c r="S263" s="4"/>
      <c r="T263" s="4">
        <f>usd!T263-100</f>
        <v>-0.6466000000000065</v>
      </c>
      <c r="U263" s="4">
        <f t="shared" si="3"/>
        <v>-1.2017774829052271E-2</v>
      </c>
      <c r="V263" s="4">
        <f>usd_T!O263</f>
        <v>-1</v>
      </c>
    </row>
    <row r="264" spans="1:22" x14ac:dyDescent="0.25">
      <c r="A264" t="s">
        <v>318</v>
      </c>
      <c r="B264" s="2">
        <v>36738</v>
      </c>
      <c r="C264" s="4">
        <f>(usd_T!C264-AVERAGE(usd_T!C145:C264))/STDEV(usd_T!C145:C264)</f>
        <v>-0.67860756118562948</v>
      </c>
      <c r="D264" s="4">
        <f>(usd_T!D264-AVERAGE(usd_T!D145:D264))/STDEV(usd_T!D145:D264)</f>
        <v>-0.94357827780457959</v>
      </c>
      <c r="E264" s="4">
        <f>(usd_T!E264-AVERAGE(usd_T!E145:E264))/STDEV(usd_T!E145:E264)</f>
        <v>-0.90078225349698093</v>
      </c>
      <c r="F264" s="4"/>
      <c r="G264" s="4">
        <f>(usd_T!G264-AVERAGE(usd_T!G145:G264))/STDEV(usd_T!G145:G264)</f>
        <v>-0.1449566900450491</v>
      </c>
      <c r="H264" s="4">
        <f>(usd_T!H264-AVERAGE(usd_T!H145:H264))/STDEV(usd_T!H145:H264)</f>
        <v>-9.4881053433877288E-2</v>
      </c>
      <c r="I264" s="4">
        <f>(usd_T!I264-AVERAGE(usd_T!I145:I264))/STDEV(usd_T!I145:I264)</f>
        <v>9.387054408699419E-2</v>
      </c>
      <c r="J264" s="4"/>
      <c r="K264" s="4">
        <f>(usd_T!K264-AVERAGE(usd_T!K145:K264))/STDEV(usd_T!K145:K264)</f>
        <v>0.10437703792600442</v>
      </c>
      <c r="L264" s="4">
        <f>(usd_T!L264-AVERAGE(usd_T!L145:L264))/STDEV(usd_T!L145:L264)</f>
        <v>-0.7410813747304722</v>
      </c>
      <c r="M264" s="4"/>
      <c r="N264" s="4">
        <f>(usd_T!N264-AVERAGE(usd_T!N145:N264))/STDEV(usd_T!N145:N264)</f>
        <v>0.36254070538988059</v>
      </c>
      <c r="O264" s="4"/>
      <c r="P264" s="4"/>
      <c r="Q264" s="4"/>
      <c r="R264" s="4"/>
      <c r="S264" s="4"/>
      <c r="T264" s="4">
        <f>usd!T264-100</f>
        <v>-1.0405999999999977</v>
      </c>
      <c r="U264" s="4">
        <f t="shared" si="3"/>
        <v>-0.32701099147707891</v>
      </c>
      <c r="V264" s="4">
        <f>usd_T!O264</f>
        <v>1</v>
      </c>
    </row>
    <row r="265" spans="1:22" x14ac:dyDescent="0.25">
      <c r="A265" t="s">
        <v>319</v>
      </c>
      <c r="B265" s="2">
        <v>36769</v>
      </c>
      <c r="C265" s="4">
        <f>(usd_T!C265-AVERAGE(usd_T!C146:C265))/STDEV(usd_T!C146:C265)</f>
        <v>-0.75199590604088873</v>
      </c>
      <c r="D265" s="4">
        <f>(usd_T!D265-AVERAGE(usd_T!D146:D265))/STDEV(usd_T!D146:D265)</f>
        <v>-1.0805291894151794</v>
      </c>
      <c r="E265" s="4">
        <f>(usd_T!E265-AVERAGE(usd_T!E146:E265))/STDEV(usd_T!E146:E265)</f>
        <v>-0.34628284706350049</v>
      </c>
      <c r="F265" s="4"/>
      <c r="G265" s="4">
        <f>(usd_T!G265-AVERAGE(usd_T!G146:G265))/STDEV(usd_T!G146:G265)</f>
        <v>-0.285863180364263</v>
      </c>
      <c r="H265" s="4">
        <f>(usd_T!H265-AVERAGE(usd_T!H146:H265))/STDEV(usd_T!H146:H265)</f>
        <v>-3.2374032606377959E-2</v>
      </c>
      <c r="I265" s="4">
        <f>(usd_T!I265-AVERAGE(usd_T!I146:I265))/STDEV(usd_T!I146:I265)</f>
        <v>0.10340673305416448</v>
      </c>
      <c r="J265" s="4"/>
      <c r="K265" s="4">
        <f>(usd_T!K265-AVERAGE(usd_T!K146:K265))/STDEV(usd_T!K146:K265)</f>
        <v>-5.8729432895622553E-2</v>
      </c>
      <c r="L265" s="4">
        <f>(usd_T!L265-AVERAGE(usd_T!L146:L265))/STDEV(usd_T!L146:L265)</f>
        <v>-0.69075879711277688</v>
      </c>
      <c r="M265" s="4"/>
      <c r="N265" s="4">
        <f>(usd_T!N265-AVERAGE(usd_T!N146:N265))/STDEV(usd_T!N146:N265)</f>
        <v>1.8362578833344496</v>
      </c>
      <c r="O265" s="4"/>
      <c r="P265" s="4"/>
      <c r="Q265" s="4"/>
      <c r="R265" s="4"/>
      <c r="S265" s="4"/>
      <c r="T265" s="4">
        <f>usd!T265-100</f>
        <v>-1.5148999999999972</v>
      </c>
      <c r="U265" s="4">
        <f t="shared" si="3"/>
        <v>-0.14520764101222164</v>
      </c>
      <c r="V265" s="4">
        <f>usd_T!O265</f>
        <v>1</v>
      </c>
    </row>
    <row r="266" spans="1:22" x14ac:dyDescent="0.25">
      <c r="A266" t="s">
        <v>320</v>
      </c>
      <c r="B266" s="2">
        <v>36799</v>
      </c>
      <c r="C266" s="4">
        <f>(usd_T!C266-AVERAGE(usd_T!C147:C266))/STDEV(usd_T!C147:C266)</f>
        <v>-0.97272439241258746</v>
      </c>
      <c r="D266" s="4">
        <f>(usd_T!D266-AVERAGE(usd_T!D147:D266))/STDEV(usd_T!D147:D266)</f>
        <v>-1.1400999062435055</v>
      </c>
      <c r="E266" s="4">
        <f>(usd_T!E266-AVERAGE(usd_T!E147:E266))/STDEV(usd_T!E147:E266)</f>
        <v>-0.70567853541111791</v>
      </c>
      <c r="F266" s="4"/>
      <c r="G266" s="4">
        <f>(usd_T!G266-AVERAGE(usd_T!G147:G266))/STDEV(usd_T!G147:G266)</f>
        <v>-0.46108054853422181</v>
      </c>
      <c r="H266" s="4">
        <f>(usd_T!H266-AVERAGE(usd_T!H147:H266))/STDEV(usd_T!H147:H266)</f>
        <v>-2.6250427116381512E-2</v>
      </c>
      <c r="I266" s="4">
        <f>(usd_T!I266-AVERAGE(usd_T!I147:I266))/STDEV(usd_T!I147:I266)</f>
        <v>-3.6681176027667316E-2</v>
      </c>
      <c r="J266" s="4"/>
      <c r="K266" s="4">
        <f>(usd_T!K266-AVERAGE(usd_T!K147:K266))/STDEV(usd_T!K147:K266)</f>
        <v>4.6412724289904728E-2</v>
      </c>
      <c r="L266" s="4">
        <f>(usd_T!L266-AVERAGE(usd_T!L147:L266))/STDEV(usd_T!L147:L266)</f>
        <v>-0.58060386556322308</v>
      </c>
      <c r="M266" s="4"/>
      <c r="N266" s="4">
        <f>(usd_T!N266-AVERAGE(usd_T!N147:N266))/STDEV(usd_T!N147:N266)</f>
        <v>-2.1754251393488553</v>
      </c>
      <c r="O266" s="4"/>
      <c r="P266" s="4"/>
      <c r="Q266" s="4"/>
      <c r="R266" s="4"/>
      <c r="S266" s="4"/>
      <c r="T266" s="4">
        <f>usd!T266-100</f>
        <v>-2.0002000000000066</v>
      </c>
      <c r="U266" s="4">
        <f t="shared" si="3"/>
        <v>-0.67245902959640624</v>
      </c>
      <c r="V266" s="4">
        <f>usd_T!O266</f>
        <v>1</v>
      </c>
    </row>
    <row r="267" spans="1:22" x14ac:dyDescent="0.25">
      <c r="A267" t="s">
        <v>321</v>
      </c>
      <c r="B267" s="2">
        <v>36830</v>
      </c>
      <c r="C267" s="4">
        <f>(usd_T!C267-AVERAGE(usd_T!C148:C267))/STDEV(usd_T!C148:C267)</f>
        <v>-1.1406200640941817</v>
      </c>
      <c r="D267" s="4">
        <f>(usd_T!D267-AVERAGE(usd_T!D148:D267))/STDEV(usd_T!D148:D267)</f>
        <v>-1.3413827050417124</v>
      </c>
      <c r="E267" s="4">
        <f>(usd_T!E267-AVERAGE(usd_T!E148:E267))/STDEV(usd_T!E148:E267)</f>
        <v>-0.63433124036878286</v>
      </c>
      <c r="F267" s="4"/>
      <c r="G267" s="4">
        <f>(usd_T!G267-AVERAGE(usd_T!G148:G267))/STDEV(usd_T!G148:G267)</f>
        <v>-0.60030454252554066</v>
      </c>
      <c r="H267" s="4">
        <f>(usd_T!H267-AVERAGE(usd_T!H148:H267))/STDEV(usd_T!H148:H267)</f>
        <v>-0.22487797459840606</v>
      </c>
      <c r="I267" s="4">
        <f>(usd_T!I267-AVERAGE(usd_T!I148:I267))/STDEV(usd_T!I148:I267)</f>
        <v>0.3642305210532254</v>
      </c>
      <c r="J267" s="4"/>
      <c r="K267" s="4">
        <f>(usd_T!K267-AVERAGE(usd_T!K148:K267))/STDEV(usd_T!K148:K267)</f>
        <v>-0.11778758233573954</v>
      </c>
      <c r="L267" s="4">
        <f>(usd_T!L267-AVERAGE(usd_T!L148:L267))/STDEV(usd_T!L148:L267)</f>
        <v>-1.1073592714175826</v>
      </c>
      <c r="M267" s="4"/>
      <c r="N267" s="4">
        <f>(usd_T!N267-AVERAGE(usd_T!N148:N267))/STDEV(usd_T!N148:N267)</f>
        <v>-8.3006487853688332E-2</v>
      </c>
      <c r="O267" s="4"/>
      <c r="P267" s="4"/>
      <c r="Q267" s="4"/>
      <c r="R267" s="4"/>
      <c r="S267" s="4"/>
      <c r="T267" s="4">
        <f>usd!T267-100</f>
        <v>-2.431200000000004</v>
      </c>
      <c r="U267" s="4">
        <f t="shared" si="3"/>
        <v>-0.54282659413137879</v>
      </c>
      <c r="V267" s="4">
        <f>usd_T!O267</f>
        <v>1</v>
      </c>
    </row>
    <row r="268" spans="1:22" x14ac:dyDescent="0.25">
      <c r="A268" t="s">
        <v>322</v>
      </c>
      <c r="B268" s="2">
        <v>36860</v>
      </c>
      <c r="C268" s="4">
        <f>(usd_T!C268-AVERAGE(usd_T!C149:C268))/STDEV(usd_T!C149:C268)</f>
        <v>-1.3875176980426869</v>
      </c>
      <c r="D268" s="4">
        <f>(usd_T!D268-AVERAGE(usd_T!D149:D268))/STDEV(usd_T!D149:D268)</f>
        <v>-1.6472045625897858</v>
      </c>
      <c r="E268" s="4">
        <f>(usd_T!E268-AVERAGE(usd_T!E149:E268))/STDEV(usd_T!E149:E268)</f>
        <v>-0.68169991247319628</v>
      </c>
      <c r="F268" s="4"/>
      <c r="G268" s="4">
        <f>(usd_T!G268-AVERAGE(usd_T!G149:G268))/STDEV(usd_T!G149:G268)</f>
        <v>-0.81404485541462424</v>
      </c>
      <c r="H268" s="4">
        <f>(usd_T!H268-AVERAGE(usd_T!H149:H268))/STDEV(usd_T!H149:H268)</f>
        <v>-0.1034847854133039</v>
      </c>
      <c r="I268" s="4">
        <f>(usd_T!I268-AVERAGE(usd_T!I149:I268))/STDEV(usd_T!I149:I268)</f>
        <v>0.30323116722286086</v>
      </c>
      <c r="J268" s="4"/>
      <c r="K268" s="4">
        <f>(usd_T!K268-AVERAGE(usd_T!K149:K268))/STDEV(usd_T!K149:K268)</f>
        <v>-0.4819535210297981</v>
      </c>
      <c r="L268" s="4">
        <f>(usd_T!L268-AVERAGE(usd_T!L149:L268))/STDEV(usd_T!L149:L268)</f>
        <v>-0.66896637723535268</v>
      </c>
      <c r="M268" s="4"/>
      <c r="N268" s="4">
        <f>(usd_T!N268-AVERAGE(usd_T!N149:N268))/STDEV(usd_T!N149:N268)</f>
        <v>0.44334733487803246</v>
      </c>
      <c r="O268" s="4"/>
      <c r="P268" s="4"/>
      <c r="Q268" s="4"/>
      <c r="R268" s="4"/>
      <c r="S268" s="4"/>
      <c r="T268" s="4">
        <f>usd!T268-100</f>
        <v>-2.7396999999999991</v>
      </c>
      <c r="U268" s="4">
        <f t="shared" si="3"/>
        <v>-0.55981035667753931</v>
      </c>
      <c r="V268" s="4">
        <f>usd_T!O268</f>
        <v>1</v>
      </c>
    </row>
    <row r="269" spans="1:22" x14ac:dyDescent="0.25">
      <c r="A269" t="s">
        <v>323</v>
      </c>
      <c r="B269" s="2">
        <v>36891</v>
      </c>
      <c r="C269" s="4">
        <f>(usd_T!C269-AVERAGE(usd_T!C150:C269))/STDEV(usd_T!C150:C269)</f>
        <v>-1.4323023346818835</v>
      </c>
      <c r="D269" s="4">
        <f>(usd_T!D269-AVERAGE(usd_T!D150:D269))/STDEV(usd_T!D150:D269)</f>
        <v>-1.8437730528227587</v>
      </c>
      <c r="E269" s="4">
        <f>(usd_T!E269-AVERAGE(usd_T!E150:E269))/STDEV(usd_T!E150:E269)</f>
        <v>-0.88261303964253535</v>
      </c>
      <c r="F269" s="4"/>
      <c r="G269" s="4">
        <f>(usd_T!G269-AVERAGE(usd_T!G150:G269))/STDEV(usd_T!G150:G269)</f>
        <v>-0.88919383980507471</v>
      </c>
      <c r="H269" s="4">
        <f>(usd_T!H269-AVERAGE(usd_T!H150:H269))/STDEV(usd_T!H150:H269)</f>
        <v>-0.20225553661149093</v>
      </c>
      <c r="I269" s="4">
        <f>(usd_T!I269-AVERAGE(usd_T!I150:I269))/STDEV(usd_T!I150:I269)</f>
        <v>6.1060858173677235E-2</v>
      </c>
      <c r="J269" s="4"/>
      <c r="K269" s="4">
        <f>(usd_T!K269-AVERAGE(usd_T!K150:K269))/STDEV(usd_T!K150:K269)</f>
        <v>-0.776282067327972</v>
      </c>
      <c r="L269" s="4">
        <f>(usd_T!L269-AVERAGE(usd_T!L150:L269))/STDEV(usd_T!L150:L269)</f>
        <v>-0.88167467264991406</v>
      </c>
      <c r="M269" s="4"/>
      <c r="N269" s="4">
        <f>(usd_T!N269-AVERAGE(usd_T!N150:N269))/STDEV(usd_T!N150:N269)</f>
        <v>5.1662659801538051E-2</v>
      </c>
      <c r="O269" s="4"/>
      <c r="P269" s="4"/>
      <c r="Q269" s="4"/>
      <c r="R269" s="4"/>
      <c r="S269" s="4"/>
      <c r="T269" s="4">
        <f>usd!T269-100</f>
        <v>-2.8840000000000003</v>
      </c>
      <c r="U269" s="4">
        <f t="shared" si="3"/>
        <v>-0.75504122506293492</v>
      </c>
      <c r="V269" s="4">
        <f>usd_T!O269</f>
        <v>1</v>
      </c>
    </row>
    <row r="270" spans="1:22" x14ac:dyDescent="0.25">
      <c r="A270" t="s">
        <v>324</v>
      </c>
      <c r="B270" s="2">
        <v>36922</v>
      </c>
      <c r="C270" s="4">
        <f>(usd_T!C270-AVERAGE(usd_T!C151:C270))/STDEV(usd_T!C151:C270)</f>
        <v>-1.6289355250075817</v>
      </c>
      <c r="D270" s="4">
        <f>(usd_T!D270-AVERAGE(usd_T!D151:D270))/STDEV(usd_T!D151:D270)</f>
        <v>-1.8570357781192299</v>
      </c>
      <c r="E270" s="4">
        <f>(usd_T!E270-AVERAGE(usd_T!E151:E270))/STDEV(usd_T!E151:E270)</f>
        <v>-0.87286009499541628</v>
      </c>
      <c r="F270" s="4"/>
      <c r="G270" s="4">
        <f>(usd_T!G270-AVERAGE(usd_T!G151:G270))/STDEV(usd_T!G151:G270)</f>
        <v>-1.1098829447777223</v>
      </c>
      <c r="H270" s="4">
        <f>(usd_T!H270-AVERAGE(usd_T!H151:H270))/STDEV(usd_T!H151:H270)</f>
        <v>-0.24621985346057057</v>
      </c>
      <c r="I270" s="4">
        <f>(usd_T!I270-AVERAGE(usd_T!I151:I270))/STDEV(usd_T!I151:I270)</f>
        <v>0.17192958349165341</v>
      </c>
      <c r="J270" s="4"/>
      <c r="K270" s="4">
        <f>(usd_T!K270-AVERAGE(usd_T!K151:K270))/STDEV(usd_T!K151:K270)</f>
        <v>-0.73876045547775326</v>
      </c>
      <c r="L270" s="4">
        <f>(usd_T!L270-AVERAGE(usd_T!L151:L270))/STDEV(usd_T!L151:L270)</f>
        <v>-1.7683457846579942</v>
      </c>
      <c r="M270" s="4"/>
      <c r="N270" s="4">
        <f>(usd_T!N270-AVERAGE(usd_T!N151:N270))/STDEV(usd_T!N151:N270)</f>
        <v>1.2882371935429909E-2</v>
      </c>
      <c r="O270" s="4"/>
      <c r="P270" s="4"/>
      <c r="Q270" s="4"/>
      <c r="R270" s="4"/>
      <c r="S270" s="4"/>
      <c r="T270" s="4">
        <f>usd!T270-100</f>
        <v>-2.8503000000000043</v>
      </c>
      <c r="U270" s="4">
        <f t="shared" si="3"/>
        <v>-0.89302538678546506</v>
      </c>
      <c r="V270" s="4">
        <f>usd_T!O270</f>
        <v>1</v>
      </c>
    </row>
    <row r="271" spans="1:22" x14ac:dyDescent="0.25">
      <c r="A271" t="s">
        <v>325</v>
      </c>
      <c r="B271" s="2">
        <v>36950</v>
      </c>
      <c r="C271" s="4">
        <f>(usd_T!C271-AVERAGE(usd_T!C152:C271))/STDEV(usd_T!C152:C271)</f>
        <v>-1.573708930062562</v>
      </c>
      <c r="D271" s="4">
        <f>(usd_T!D271-AVERAGE(usd_T!D152:D271))/STDEV(usd_T!D152:D271)</f>
        <v>-1.6917508417830909</v>
      </c>
      <c r="E271" s="4">
        <f>(usd_T!E271-AVERAGE(usd_T!E152:E271))/STDEV(usd_T!E152:E271)</f>
        <v>-0.818474546942215</v>
      </c>
      <c r="F271" s="4"/>
      <c r="G271" s="4">
        <f>(usd_T!G271-AVERAGE(usd_T!G152:G271))/STDEV(usd_T!G152:G271)</f>
        <v>-1.3706387738647852</v>
      </c>
      <c r="H271" s="4">
        <f>(usd_T!H271-AVERAGE(usd_T!H152:H271))/STDEV(usd_T!H152:H271)</f>
        <v>-0.46457791118171926</v>
      </c>
      <c r="I271" s="4">
        <f>(usd_T!I271-AVERAGE(usd_T!I152:I271))/STDEV(usd_T!I152:I271)</f>
        <v>-3.3953125004813949E-2</v>
      </c>
      <c r="J271" s="4"/>
      <c r="K271" s="4">
        <f>(usd_T!K271-AVERAGE(usd_T!K152:K271))/STDEV(usd_T!K152:K271)</f>
        <v>-1.1067098126277919</v>
      </c>
      <c r="L271" s="4">
        <f>(usd_T!L271-AVERAGE(usd_T!L152:L271))/STDEV(usd_T!L152:L271)</f>
        <v>-1.233372457590953</v>
      </c>
      <c r="M271" s="4"/>
      <c r="N271" s="4">
        <f>(usd_T!N271-AVERAGE(usd_T!N152:N271))/STDEV(usd_T!N152:N271)</f>
        <v>-1.4356340959496283</v>
      </c>
      <c r="O271" s="4"/>
      <c r="P271" s="4"/>
      <c r="Q271" s="4"/>
      <c r="R271" s="4"/>
      <c r="S271" s="4"/>
      <c r="T271" s="4">
        <f>usd!T271-100</f>
        <v>-2.6390999999999991</v>
      </c>
      <c r="U271" s="4">
        <f t="shared" si="3"/>
        <v>-1.0809800550008402</v>
      </c>
      <c r="V271" s="4">
        <f>usd_T!O271</f>
        <v>1</v>
      </c>
    </row>
    <row r="272" spans="1:22" x14ac:dyDescent="0.25">
      <c r="A272" t="s">
        <v>326</v>
      </c>
      <c r="B272" s="2">
        <v>36981</v>
      </c>
      <c r="C272" s="4">
        <f>(usd_T!C272-AVERAGE(usd_T!C153:C272))/STDEV(usd_T!C153:C272)</f>
        <v>-1.3722308640648175</v>
      </c>
      <c r="D272" s="4">
        <f>(usd_T!D272-AVERAGE(usd_T!D153:D272))/STDEV(usd_T!D153:D272)</f>
        <v>-1.2932163026023333</v>
      </c>
      <c r="E272" s="4">
        <f>(usd_T!E272-AVERAGE(usd_T!E153:E272))/STDEV(usd_T!E153:E272)</f>
        <v>-0.20461731056655574</v>
      </c>
      <c r="F272" s="4"/>
      <c r="G272" s="4">
        <f>(usd_T!G272-AVERAGE(usd_T!G153:G272))/STDEV(usd_T!G153:G272)</f>
        <v>-1.5360204979231991</v>
      </c>
      <c r="H272" s="4">
        <f>(usd_T!H272-AVERAGE(usd_T!H153:H272))/STDEV(usd_T!H153:H272)</f>
        <v>-0.57556071716764168</v>
      </c>
      <c r="I272" s="4">
        <f>(usd_T!I272-AVERAGE(usd_T!I153:I272))/STDEV(usd_T!I153:I272)</f>
        <v>-0.23953438657777421</v>
      </c>
      <c r="J272" s="4"/>
      <c r="K272" s="4">
        <f>(usd_T!K272-AVERAGE(usd_T!K153:K272))/STDEV(usd_T!K153:K272)</f>
        <v>-1.3399930274334559</v>
      </c>
      <c r="L272" s="4">
        <f>(usd_T!L272-AVERAGE(usd_T!L153:L272))/STDEV(usd_T!L153:L272)</f>
        <v>-1.0301825557567166</v>
      </c>
      <c r="M272" s="4"/>
      <c r="N272" s="4">
        <f>(usd_T!N272-AVERAGE(usd_T!N153:N272))/STDEV(usd_T!N153:N272)</f>
        <v>-0.82385250609695149</v>
      </c>
      <c r="O272" s="4"/>
      <c r="P272" s="4"/>
      <c r="Q272" s="4"/>
      <c r="R272" s="4"/>
      <c r="S272" s="4"/>
      <c r="T272" s="4">
        <f>usd!T272-100</f>
        <v>-2.309899999999999</v>
      </c>
      <c r="U272" s="4">
        <f t="shared" si="3"/>
        <v>-0.9350231297988274</v>
      </c>
      <c r="V272" s="4">
        <f>usd_T!O272</f>
        <v>1</v>
      </c>
    </row>
    <row r="273" spans="1:22" x14ac:dyDescent="0.25">
      <c r="A273" t="s">
        <v>327</v>
      </c>
      <c r="B273" s="2">
        <v>37011</v>
      </c>
      <c r="C273" s="4">
        <f>(usd_T!C273-AVERAGE(usd_T!C154:C273))/STDEV(usd_T!C154:C273)</f>
        <v>-1.0681245582613985</v>
      </c>
      <c r="D273" s="4">
        <f>(usd_T!D273-AVERAGE(usd_T!D154:D273))/STDEV(usd_T!D154:D273)</f>
        <v>-0.84458094020929164</v>
      </c>
      <c r="E273" s="4">
        <f>(usd_T!E273-AVERAGE(usd_T!E154:E273))/STDEV(usd_T!E154:E273)</f>
        <v>-0.85717195690255377</v>
      </c>
      <c r="F273" s="4"/>
      <c r="G273" s="4">
        <f>(usd_T!G273-AVERAGE(usd_T!G154:G273))/STDEV(usd_T!G154:G273)</f>
        <v>-1.6350555159867866</v>
      </c>
      <c r="H273" s="4">
        <f>(usd_T!H273-AVERAGE(usd_T!H154:H273))/STDEV(usd_T!H154:H273)</f>
        <v>-0.32786489121108076</v>
      </c>
      <c r="I273" s="4">
        <f>(usd_T!I273-AVERAGE(usd_T!I154:I273))/STDEV(usd_T!I154:I273)</f>
        <v>0.3406483556553756</v>
      </c>
      <c r="J273" s="4"/>
      <c r="K273" s="4">
        <f>(usd_T!K273-AVERAGE(usd_T!K154:K273))/STDEV(usd_T!K154:K273)</f>
        <v>-1.2546854393559841</v>
      </c>
      <c r="L273" s="4">
        <f>(usd_T!L273-AVERAGE(usd_T!L154:L273))/STDEV(usd_T!L154:L273)</f>
        <v>-0.74213972841246567</v>
      </c>
      <c r="M273" s="4"/>
      <c r="N273" s="4">
        <f>(usd_T!N273-AVERAGE(usd_T!N154:N273))/STDEV(usd_T!N154:N273)</f>
        <v>-0.48060285147277476</v>
      </c>
      <c r="O273" s="4"/>
      <c r="P273" s="4"/>
      <c r="Q273" s="4"/>
      <c r="R273" s="4"/>
      <c r="S273" s="4"/>
      <c r="T273" s="4">
        <f>usd!T273-100</f>
        <v>-1.9283999999999963</v>
      </c>
      <c r="U273" s="4">
        <f t="shared" si="3"/>
        <v>-0.76328639179521796</v>
      </c>
      <c r="V273" s="4">
        <f>usd_T!O273</f>
        <v>-1</v>
      </c>
    </row>
    <row r="274" spans="1:22" x14ac:dyDescent="0.25">
      <c r="A274" t="s">
        <v>328</v>
      </c>
      <c r="B274" s="2">
        <v>37042</v>
      </c>
      <c r="C274" s="4">
        <f>(usd_T!C274-AVERAGE(usd_T!C155:C274))/STDEV(usd_T!C155:C274)</f>
        <v>-0.82328612795408562</v>
      </c>
      <c r="D274" s="4">
        <f>(usd_T!D274-AVERAGE(usd_T!D155:D274))/STDEV(usd_T!D155:D274)</f>
        <v>-0.50618326440019412</v>
      </c>
      <c r="E274" s="4">
        <f>(usd_T!E274-AVERAGE(usd_T!E155:E274))/STDEV(usd_T!E155:E274)</f>
        <v>-1.2153506973295867</v>
      </c>
      <c r="F274" s="4"/>
      <c r="G274" s="4">
        <f>(usd_T!G274-AVERAGE(usd_T!G155:G274))/STDEV(usd_T!G155:G274)</f>
        <v>-1.7354068642813909</v>
      </c>
      <c r="H274" s="4">
        <f>(usd_T!H274-AVERAGE(usd_T!H155:H274))/STDEV(usd_T!H155:H274)</f>
        <v>-0.3834838470519662</v>
      </c>
      <c r="I274" s="4">
        <f>(usd_T!I274-AVERAGE(usd_T!I155:I274))/STDEV(usd_T!I155:I274)</f>
        <v>0.14431069560185258</v>
      </c>
      <c r="J274" s="4"/>
      <c r="K274" s="4">
        <f>(usd_T!K274-AVERAGE(usd_T!K155:K274))/STDEV(usd_T!K155:K274)</f>
        <v>-1.052512887801307</v>
      </c>
      <c r="L274" s="4">
        <f>(usd_T!L274-AVERAGE(usd_T!L155:L274))/STDEV(usd_T!L155:L274)</f>
        <v>-0.64743722367047596</v>
      </c>
      <c r="M274" s="4"/>
      <c r="N274" s="4">
        <f>(usd_T!N274-AVERAGE(usd_T!N155:N274))/STDEV(usd_T!N155:N274)</f>
        <v>-0.71087219797937795</v>
      </c>
      <c r="O274" s="4"/>
      <c r="P274" s="4"/>
      <c r="Q274" s="4"/>
      <c r="R274" s="4"/>
      <c r="S274" s="4"/>
      <c r="T274" s="4">
        <f>usd!T274-100</f>
        <v>-1.5442000000000036</v>
      </c>
      <c r="U274" s="4">
        <f t="shared" si="3"/>
        <v>-0.77002471276294804</v>
      </c>
      <c r="V274" s="4">
        <f>usd_T!O274</f>
        <v>-1</v>
      </c>
    </row>
    <row r="275" spans="1:22" x14ac:dyDescent="0.25">
      <c r="A275" t="s">
        <v>329</v>
      </c>
      <c r="B275" s="2">
        <v>37072</v>
      </c>
      <c r="C275" s="4">
        <f>(usd_T!C275-AVERAGE(usd_T!C156:C275))/STDEV(usd_T!C156:C275)</f>
        <v>-3.0508896057068354E-2</v>
      </c>
      <c r="D275" s="4">
        <f>(usd_T!D275-AVERAGE(usd_T!D156:D275))/STDEV(usd_T!D156:D275)</f>
        <v>0.60905629421482199</v>
      </c>
      <c r="E275" s="4">
        <f>(usd_T!E275-AVERAGE(usd_T!E156:E275))/STDEV(usd_T!E156:E275)</f>
        <v>-1.2265825404292086</v>
      </c>
      <c r="F275" s="4"/>
      <c r="G275" s="4">
        <f>(usd_T!G275-AVERAGE(usd_T!G156:G275))/STDEV(usd_T!G156:G275)</f>
        <v>-1.6682208359126718</v>
      </c>
      <c r="H275" s="4">
        <f>(usd_T!H275-AVERAGE(usd_T!H156:H275))/STDEV(usd_T!H156:H275)</f>
        <v>-0.50911877053194576</v>
      </c>
      <c r="I275" s="4">
        <f>(usd_T!I275-AVERAGE(usd_T!I156:I275))/STDEV(usd_T!I156:I275)</f>
        <v>-0.24353504277570795</v>
      </c>
      <c r="J275" s="4"/>
      <c r="K275" s="4">
        <f>(usd_T!K275-AVERAGE(usd_T!K156:K275))/STDEV(usd_T!K156:K275)</f>
        <v>-0.90225638498467975</v>
      </c>
      <c r="L275" s="4">
        <f>(usd_T!L275-AVERAGE(usd_T!L156:L275))/STDEV(usd_T!L156:L275)</f>
        <v>-0.45179290992260962</v>
      </c>
      <c r="M275" s="4"/>
      <c r="N275" s="4">
        <f>(usd_T!N275-AVERAGE(usd_T!N156:N275))/STDEV(usd_T!N156:N275)</f>
        <v>-1.0223767145603975</v>
      </c>
      <c r="O275" s="4"/>
      <c r="P275" s="4"/>
      <c r="Q275" s="4"/>
      <c r="R275" s="4"/>
      <c r="S275" s="4"/>
      <c r="T275" s="4">
        <f>usd!T275-100</f>
        <v>-1.1944000000000017</v>
      </c>
      <c r="U275" s="4">
        <f t="shared" si="3"/>
        <v>-0.60503731121771864</v>
      </c>
      <c r="V275" s="4">
        <f>usd_T!O275</f>
        <v>-1</v>
      </c>
    </row>
    <row r="276" spans="1:22" x14ac:dyDescent="0.25">
      <c r="A276" t="s">
        <v>330</v>
      </c>
      <c r="B276" s="2">
        <v>37103</v>
      </c>
      <c r="C276" s="4">
        <f>(usd_T!C276-AVERAGE(usd_T!C157:C276))/STDEV(usd_T!C157:C276)</f>
        <v>6.0404604616748755E-3</v>
      </c>
      <c r="D276" s="4">
        <f>(usd_T!D276-AVERAGE(usd_T!D157:D276))/STDEV(usd_T!D157:D276)</f>
        <v>0.27095370711481676</v>
      </c>
      <c r="E276" s="4">
        <f>(usd_T!E276-AVERAGE(usd_T!E157:E276))/STDEV(usd_T!E157:E276)</f>
        <v>-0.88924312765166214</v>
      </c>
      <c r="F276" s="4"/>
      <c r="G276" s="4">
        <f>(usd_T!G276-AVERAGE(usd_T!G157:G276))/STDEV(usd_T!G157:G276)</f>
        <v>-1.6379281274874511</v>
      </c>
      <c r="H276" s="4">
        <f>(usd_T!H276-AVERAGE(usd_T!H157:H276))/STDEV(usd_T!H157:H276)</f>
        <v>-0.43643376200103529</v>
      </c>
      <c r="I276" s="4">
        <f>(usd_T!I276-AVERAGE(usd_T!I157:I276))/STDEV(usd_T!I157:I276)</f>
        <v>0.13969528186568858</v>
      </c>
      <c r="J276" s="4"/>
      <c r="K276" s="4">
        <f>(usd_T!K276-AVERAGE(usd_T!K157:K276))/STDEV(usd_T!K157:K276)</f>
        <v>-0.86028930553625638</v>
      </c>
      <c r="L276" s="4">
        <f>(usd_T!L276-AVERAGE(usd_T!L157:L276))/STDEV(usd_T!L157:L276)</f>
        <v>-0.34724962130963316</v>
      </c>
      <c r="M276" s="4"/>
      <c r="N276" s="4">
        <f>(usd_T!N276-AVERAGE(usd_T!N157:N276))/STDEV(usd_T!N157:N276)</f>
        <v>0.52595652554284777</v>
      </c>
      <c r="O276" s="4"/>
      <c r="P276" s="4"/>
      <c r="Q276" s="4"/>
      <c r="R276" s="4"/>
      <c r="S276" s="4"/>
      <c r="T276" s="4">
        <f>usd!T276-100</f>
        <v>-0.92980000000000018</v>
      </c>
      <c r="U276" s="4">
        <f t="shared" si="3"/>
        <v>-0.35872199655566778</v>
      </c>
      <c r="V276" s="4">
        <f>usd_T!O276</f>
        <v>-1</v>
      </c>
    </row>
    <row r="277" spans="1:22" x14ac:dyDescent="0.25">
      <c r="A277" t="s">
        <v>331</v>
      </c>
      <c r="B277" s="2">
        <v>37134</v>
      </c>
      <c r="C277" s="4">
        <f>(usd_T!C277-AVERAGE(usd_T!C158:C277))/STDEV(usd_T!C158:C277)</f>
        <v>0.31535192423842889</v>
      </c>
      <c r="D277" s="4">
        <f>(usd_T!D277-AVERAGE(usd_T!D158:D277))/STDEV(usd_T!D158:D277)</f>
        <v>0.79014306226193531</v>
      </c>
      <c r="E277" s="4">
        <f>(usd_T!E277-AVERAGE(usd_T!E158:E277))/STDEV(usd_T!E158:E277)</f>
        <v>-0.89200656787658161</v>
      </c>
      <c r="F277" s="4"/>
      <c r="G277" s="4">
        <f>(usd_T!G277-AVERAGE(usd_T!G158:G277))/STDEV(usd_T!G158:G277)</f>
        <v>-1.5080885694297979</v>
      </c>
      <c r="H277" s="4">
        <f>(usd_T!H277-AVERAGE(usd_T!H158:H277))/STDEV(usd_T!H158:H277)</f>
        <v>-0.43171516842698593</v>
      </c>
      <c r="I277" s="4">
        <f>(usd_T!I277-AVERAGE(usd_T!I158:I277))/STDEV(usd_T!I158:I277)</f>
        <v>5.5974020968297046E-2</v>
      </c>
      <c r="J277" s="4"/>
      <c r="K277" s="4">
        <f>(usd_T!K277-AVERAGE(usd_T!K158:K277))/STDEV(usd_T!K158:K277)</f>
        <v>-0.87348543301505632</v>
      </c>
      <c r="L277" s="4">
        <f>(usd_T!L277-AVERAGE(usd_T!L158:L277))/STDEV(usd_T!L158:L277)</f>
        <v>-0.26118439989942283</v>
      </c>
      <c r="M277" s="4"/>
      <c r="N277" s="4">
        <f>(usd_T!N277-AVERAGE(usd_T!N158:N277))/STDEV(usd_T!N158:N277)</f>
        <v>-1.1994021195593607</v>
      </c>
      <c r="O277" s="4"/>
      <c r="P277" s="4"/>
      <c r="Q277" s="4"/>
      <c r="R277" s="4"/>
      <c r="S277" s="4"/>
      <c r="T277" s="4">
        <f>usd!T277-100</f>
        <v>-0.78660000000000707</v>
      </c>
      <c r="U277" s="4">
        <f t="shared" ref="U277:U340" si="4">AVERAGE(C277:N277)</f>
        <v>-0.444934805637616</v>
      </c>
      <c r="V277" s="4">
        <f>usd_T!O277</f>
        <v>-1</v>
      </c>
    </row>
    <row r="278" spans="1:22" x14ac:dyDescent="0.25">
      <c r="A278" t="s">
        <v>332</v>
      </c>
      <c r="B278" s="2">
        <v>37164</v>
      </c>
      <c r="C278" s="4">
        <f>(usd_T!C278-AVERAGE(usd_T!C159:C278))/STDEV(usd_T!C159:C278)</f>
        <v>0.57693727097346359</v>
      </c>
      <c r="D278" s="4">
        <f>(usd_T!D278-AVERAGE(usd_T!D159:D278))/STDEV(usd_T!D159:D278)</f>
        <v>0.84662030748815076</v>
      </c>
      <c r="E278" s="4">
        <f>(usd_T!E278-AVERAGE(usd_T!E159:E278))/STDEV(usd_T!E159:E278)</f>
        <v>0.2246463538524</v>
      </c>
      <c r="F278" s="4"/>
      <c r="G278" s="4">
        <f>(usd_T!G278-AVERAGE(usd_T!G159:G278))/STDEV(usd_T!G159:G278)</f>
        <v>-1.4307473747774546</v>
      </c>
      <c r="H278" s="4">
        <f>(usd_T!H278-AVERAGE(usd_T!H159:H278))/STDEV(usd_T!H159:H278)</f>
        <v>-0.58839794906254184</v>
      </c>
      <c r="I278" s="4">
        <f>(usd_T!I278-AVERAGE(usd_T!I159:I278))/STDEV(usd_T!I159:I278)</f>
        <v>0.20978640900530399</v>
      </c>
      <c r="J278" s="4"/>
      <c r="K278" s="4">
        <f>(usd_T!K278-AVERAGE(usd_T!K159:K278))/STDEV(usd_T!K159:K278)</f>
        <v>-0.71444818940880706</v>
      </c>
      <c r="L278" s="4">
        <f>(usd_T!L278-AVERAGE(usd_T!L159:L278))/STDEV(usd_T!L159:L278)</f>
        <v>-0.34873125506323271</v>
      </c>
      <c r="M278" s="4"/>
      <c r="N278" s="4">
        <f>(usd_T!N278-AVERAGE(usd_T!N159:N278))/STDEV(usd_T!N159:N278)</f>
        <v>2.5183006504153478</v>
      </c>
      <c r="O278" s="4"/>
      <c r="P278" s="4"/>
      <c r="Q278" s="4"/>
      <c r="R278" s="4"/>
      <c r="S278" s="4"/>
      <c r="T278" s="4">
        <f>usd!T278-100</f>
        <v>-0.7535000000000025</v>
      </c>
      <c r="U278" s="4">
        <f t="shared" si="4"/>
        <v>0.14377402482473667</v>
      </c>
      <c r="V278" s="4">
        <f>usd_T!O278</f>
        <v>-1</v>
      </c>
    </row>
    <row r="279" spans="1:22" x14ac:dyDescent="0.25">
      <c r="A279" t="s">
        <v>333</v>
      </c>
      <c r="B279" s="2">
        <v>37195</v>
      </c>
      <c r="C279" s="4">
        <f>(usd_T!C279-AVERAGE(usd_T!C160:C279))/STDEV(usd_T!C160:C279)</f>
        <v>0.31761993784656689</v>
      </c>
      <c r="D279" s="4">
        <f>(usd_T!D279-AVERAGE(usd_T!D160:D279))/STDEV(usd_T!D160:D279)</f>
        <v>0.51331326019023915</v>
      </c>
      <c r="E279" s="4">
        <f>(usd_T!E279-AVERAGE(usd_T!E160:E279))/STDEV(usd_T!E160:E279)</f>
        <v>-0.64274509541015368</v>
      </c>
      <c r="F279" s="4"/>
      <c r="G279" s="4">
        <f>(usd_T!G279-AVERAGE(usd_T!G160:G279))/STDEV(usd_T!G160:G279)</f>
        <v>-1.3346014744997847</v>
      </c>
      <c r="H279" s="4">
        <f>(usd_T!H279-AVERAGE(usd_T!H160:H279))/STDEV(usd_T!H160:H279)</f>
        <v>-0.67223507008081562</v>
      </c>
      <c r="I279" s="4">
        <f>(usd_T!I279-AVERAGE(usd_T!I160:I279))/STDEV(usd_T!I160:I279)</f>
        <v>-2.395762973979905E-2</v>
      </c>
      <c r="J279" s="4"/>
      <c r="K279" s="4">
        <f>(usd_T!K279-AVERAGE(usd_T!K160:K279))/STDEV(usd_T!K160:K279)</f>
        <v>-0.58409770440946585</v>
      </c>
      <c r="L279" s="4">
        <f>(usd_T!L279-AVERAGE(usd_T!L160:L279))/STDEV(usd_T!L160:L279)</f>
        <v>0.15525505245789523</v>
      </c>
      <c r="M279" s="4"/>
      <c r="N279" s="4">
        <f>(usd_T!N279-AVERAGE(usd_T!N160:N279))/STDEV(usd_T!N160:N279)</f>
        <v>-0.21207281274784587</v>
      </c>
      <c r="O279" s="4"/>
      <c r="P279" s="4"/>
      <c r="Q279" s="4"/>
      <c r="R279" s="4"/>
      <c r="S279" s="4"/>
      <c r="T279" s="4">
        <f>usd!T279-100</f>
        <v>-0.79300000000000637</v>
      </c>
      <c r="U279" s="4">
        <f t="shared" si="4"/>
        <v>-0.27594683737701819</v>
      </c>
      <c r="V279" s="4">
        <f>usd_T!O279</f>
        <v>-1</v>
      </c>
    </row>
    <row r="280" spans="1:22" x14ac:dyDescent="0.25">
      <c r="A280" t="s">
        <v>334</v>
      </c>
      <c r="B280" s="2">
        <v>37225</v>
      </c>
      <c r="C280" s="4">
        <f>(usd_T!C280-AVERAGE(usd_T!C161:C280))/STDEV(usd_T!C161:C280)</f>
        <v>-0.19994783633249003</v>
      </c>
      <c r="D280" s="4">
        <f>(usd_T!D280-AVERAGE(usd_T!D161:D280))/STDEV(usd_T!D161:D280)</f>
        <v>-4.8268602594877447E-2</v>
      </c>
      <c r="E280" s="4">
        <f>(usd_T!E280-AVERAGE(usd_T!E161:E280))/STDEV(usd_T!E161:E280)</f>
        <v>-0.26914458679835185</v>
      </c>
      <c r="F280" s="4"/>
      <c r="G280" s="4">
        <f>(usd_T!G280-AVERAGE(usd_T!G161:G280))/STDEV(usd_T!G161:G280)</f>
        <v>-1.2809864991889255</v>
      </c>
      <c r="H280" s="4">
        <f>(usd_T!H280-AVERAGE(usd_T!H161:H280))/STDEV(usd_T!H161:H280)</f>
        <v>-0.6773961199265236</v>
      </c>
      <c r="I280" s="4">
        <f>(usd_T!I280-AVERAGE(usd_T!I161:I280))/STDEV(usd_T!I161:I280)</f>
        <v>0.34562155264825412</v>
      </c>
      <c r="J280" s="4"/>
      <c r="K280" s="4">
        <f>(usd_T!K280-AVERAGE(usd_T!K161:K280))/STDEV(usd_T!K161:K280)</f>
        <v>-0.33478517611734965</v>
      </c>
      <c r="L280" s="4">
        <f>(usd_T!L280-AVERAGE(usd_T!L161:L280))/STDEV(usd_T!L161:L280)</f>
        <v>-0.18517555482859654</v>
      </c>
      <c r="M280" s="4"/>
      <c r="N280" s="4">
        <f>(usd_T!N280-AVERAGE(usd_T!N161:N280))/STDEV(usd_T!N161:N280)</f>
        <v>-0.33347953232684663</v>
      </c>
      <c r="O280" s="4"/>
      <c r="P280" s="4"/>
      <c r="Q280" s="4"/>
      <c r="R280" s="4"/>
      <c r="S280" s="4"/>
      <c r="T280" s="4">
        <f>usd!T280-100</f>
        <v>-0.85209999999999297</v>
      </c>
      <c r="U280" s="4">
        <f t="shared" si="4"/>
        <v>-0.33150692838507856</v>
      </c>
      <c r="V280" s="4">
        <f>usd_T!O280</f>
        <v>-1</v>
      </c>
    </row>
    <row r="281" spans="1:22" x14ac:dyDescent="0.25">
      <c r="A281" t="s">
        <v>335</v>
      </c>
      <c r="B281" s="2">
        <v>37256</v>
      </c>
      <c r="C281" s="4">
        <f>(usd_T!C281-AVERAGE(usd_T!C162:C281))/STDEV(usd_T!C162:C281)</f>
        <v>-0.59899447789435389</v>
      </c>
      <c r="D281" s="4">
        <f>(usd_T!D281-AVERAGE(usd_T!D162:D281))/STDEV(usd_T!D162:D281)</f>
        <v>-0.55910188959252349</v>
      </c>
      <c r="E281" s="4">
        <f>(usd_T!E281-AVERAGE(usd_T!E162:E281))/STDEV(usd_T!E162:E281)</f>
        <v>-0.92460201307997159</v>
      </c>
      <c r="F281" s="4"/>
      <c r="G281" s="4">
        <f>(usd_T!G281-AVERAGE(usd_T!G162:G281))/STDEV(usd_T!G162:G281)</f>
        <v>-1.2378638462024369</v>
      </c>
      <c r="H281" s="4">
        <f>(usd_T!H281-AVERAGE(usd_T!H162:H281))/STDEV(usd_T!H162:H281)</f>
        <v>-0.68157239713526019</v>
      </c>
      <c r="I281" s="4">
        <f>(usd_T!I281-AVERAGE(usd_T!I162:I281))/STDEV(usd_T!I162:I281)</f>
        <v>-0.11599844997905762</v>
      </c>
      <c r="J281" s="4"/>
      <c r="K281" s="4">
        <f>(usd_T!K281-AVERAGE(usd_T!K162:K281))/STDEV(usd_T!K162:K281)</f>
        <v>-0.27389981750092546</v>
      </c>
      <c r="L281" s="4">
        <f>(usd_T!L281-AVERAGE(usd_T!L162:L281))/STDEV(usd_T!L162:L281)</f>
        <v>0.32295801000910312</v>
      </c>
      <c r="M281" s="4"/>
      <c r="N281" s="4">
        <f>(usd_T!N281-AVERAGE(usd_T!N162:N281))/STDEV(usd_T!N162:N281)</f>
        <v>-1.2060626253802518</v>
      </c>
      <c r="O281" s="4"/>
      <c r="P281" s="4"/>
      <c r="Q281" s="4"/>
      <c r="R281" s="4"/>
      <c r="S281" s="4"/>
      <c r="T281" s="4">
        <f>usd!T281-100</f>
        <v>-0.87099999999999511</v>
      </c>
      <c r="U281" s="4">
        <f t="shared" si="4"/>
        <v>-0.5861263896395198</v>
      </c>
      <c r="V281" s="4">
        <f>usd_T!O281</f>
        <v>-1</v>
      </c>
    </row>
    <row r="282" spans="1:22" x14ac:dyDescent="0.25">
      <c r="A282" t="s">
        <v>336</v>
      </c>
      <c r="B282" s="2">
        <v>37287</v>
      </c>
      <c r="C282" s="4">
        <f>(usd_T!C282-AVERAGE(usd_T!C163:C282))/STDEV(usd_T!C163:C282)</f>
        <v>-0.54549949475294846</v>
      </c>
      <c r="D282" s="4">
        <f>(usd_T!D282-AVERAGE(usd_T!D163:D282))/STDEV(usd_T!D163:D282)</f>
        <v>-0.56338289279440068</v>
      </c>
      <c r="E282" s="4">
        <f>(usd_T!E282-AVERAGE(usd_T!E163:E282))/STDEV(usd_T!E163:E282)</f>
        <v>-7.1721485117109185E-2</v>
      </c>
      <c r="F282" s="4"/>
      <c r="G282" s="4">
        <f>(usd_T!G282-AVERAGE(usd_T!G163:G282))/STDEV(usd_T!G163:G282)</f>
        <v>-1.1586504786952883</v>
      </c>
      <c r="H282" s="4">
        <f>(usd_T!H282-AVERAGE(usd_T!H163:H282))/STDEV(usd_T!H163:H282)</f>
        <v>-0.88004430588381255</v>
      </c>
      <c r="I282" s="4">
        <f>(usd_T!I282-AVERAGE(usd_T!I163:I282))/STDEV(usd_T!I163:I282)</f>
        <v>-0.3132943143543746</v>
      </c>
      <c r="J282" s="4"/>
      <c r="K282" s="4">
        <f>(usd_T!K282-AVERAGE(usd_T!K163:K282))/STDEV(usd_T!K163:K282)</f>
        <v>-0.32361959929301309</v>
      </c>
      <c r="L282" s="4">
        <f>(usd_T!L282-AVERAGE(usd_T!L163:L282))/STDEV(usd_T!L163:L282)</f>
        <v>1.5925770912461394</v>
      </c>
      <c r="M282" s="4"/>
      <c r="N282" s="4">
        <f>(usd_T!N282-AVERAGE(usd_T!N163:N282))/STDEV(usd_T!N163:N282)</f>
        <v>0.77870517663122252</v>
      </c>
      <c r="O282" s="4"/>
      <c r="P282" s="4"/>
      <c r="Q282" s="4"/>
      <c r="R282" s="4"/>
      <c r="S282" s="4"/>
      <c r="T282" s="4">
        <f>usd!T282-100</f>
        <v>-0.80790000000000362</v>
      </c>
      <c r="U282" s="4">
        <f t="shared" si="4"/>
        <v>-0.16499225589039834</v>
      </c>
      <c r="V282" s="4">
        <f>usd_T!O282</f>
        <v>-1</v>
      </c>
    </row>
    <row r="283" spans="1:22" x14ac:dyDescent="0.25">
      <c r="A283" t="s">
        <v>337</v>
      </c>
      <c r="B283" s="2">
        <v>37315</v>
      </c>
      <c r="C283" s="4">
        <f>(usd_T!C283-AVERAGE(usd_T!C164:C283))/STDEV(usd_T!C164:C283)</f>
        <v>0.22184627117580294</v>
      </c>
      <c r="D283" s="4">
        <f>(usd_T!D283-AVERAGE(usd_T!D164:D283))/STDEV(usd_T!D164:D283)</f>
        <v>0.52298215434255002</v>
      </c>
      <c r="E283" s="4">
        <f>(usd_T!E283-AVERAGE(usd_T!E164:E283))/STDEV(usd_T!E164:E283)</f>
        <v>-0.10206606591987746</v>
      </c>
      <c r="F283" s="4"/>
      <c r="G283" s="4">
        <f>(usd_T!G283-AVERAGE(usd_T!G164:G283))/STDEV(usd_T!G164:G283)</f>
        <v>-1.0534905883157166</v>
      </c>
      <c r="H283" s="4">
        <f>(usd_T!H283-AVERAGE(usd_T!H164:H283))/STDEV(usd_T!H164:H283)</f>
        <v>-0.78984125186206922</v>
      </c>
      <c r="I283" s="4">
        <f>(usd_T!I283-AVERAGE(usd_T!I164:I283))/STDEV(usd_T!I164:I283)</f>
        <v>0.47599442047637613</v>
      </c>
      <c r="J283" s="4"/>
      <c r="K283" s="4">
        <f>(usd_T!K283-AVERAGE(usd_T!K164:K283))/STDEV(usd_T!K164:K283)</f>
        <v>-2.9280220455215437E-3</v>
      </c>
      <c r="L283" s="4">
        <f>(usd_T!L283-AVERAGE(usd_T!L164:L283))/STDEV(usd_T!L164:L283)</f>
        <v>0.97623230996780652</v>
      </c>
      <c r="M283" s="4"/>
      <c r="N283" s="4">
        <f>(usd_T!N283-AVERAGE(usd_T!N164:N283))/STDEV(usd_T!N164:N283)</f>
        <v>1.0482632976672774</v>
      </c>
      <c r="O283" s="4"/>
      <c r="P283" s="4"/>
      <c r="Q283" s="4"/>
      <c r="R283" s="4"/>
      <c r="S283" s="4"/>
      <c r="T283" s="4">
        <f>usd!T283-100</f>
        <v>-0.67919999999999447</v>
      </c>
      <c r="U283" s="4">
        <f t="shared" si="4"/>
        <v>0.14411028060962539</v>
      </c>
      <c r="V283" s="4">
        <f>usd_T!O283</f>
        <v>-1</v>
      </c>
    </row>
    <row r="284" spans="1:22" x14ac:dyDescent="0.25">
      <c r="A284" t="s">
        <v>338</v>
      </c>
      <c r="B284" s="2">
        <v>37346</v>
      </c>
      <c r="C284" s="4">
        <f>(usd_T!C284-AVERAGE(usd_T!C165:C284))/STDEV(usd_T!C165:C284)</f>
        <v>0.48788965241518512</v>
      </c>
      <c r="D284" s="4">
        <f>(usd_T!D284-AVERAGE(usd_T!D165:D284))/STDEV(usd_T!D165:D284)</f>
        <v>1.1489529218318124</v>
      </c>
      <c r="E284" s="4">
        <f>(usd_T!E284-AVERAGE(usd_T!E165:E284))/STDEV(usd_T!E165:E284)</f>
        <v>-7.1840510372810029E-2</v>
      </c>
      <c r="F284" s="4"/>
      <c r="G284" s="4">
        <f>(usd_T!G284-AVERAGE(usd_T!G165:G284))/STDEV(usd_T!G165:G284)</f>
        <v>-0.963080211663633</v>
      </c>
      <c r="H284" s="4">
        <f>(usd_T!H284-AVERAGE(usd_T!H165:H284))/STDEV(usd_T!H165:H284)</f>
        <v>-0.69111572588353776</v>
      </c>
      <c r="I284" s="4">
        <f>(usd_T!I284-AVERAGE(usd_T!I165:I284))/STDEV(usd_T!I165:I284)</f>
        <v>0.10087567097754006</v>
      </c>
      <c r="J284" s="4"/>
      <c r="K284" s="4">
        <f>(usd_T!K284-AVERAGE(usd_T!K165:K284))/STDEV(usd_T!K165:K284)</f>
        <v>0.3249812707626859</v>
      </c>
      <c r="L284" s="4">
        <f>(usd_T!L284-AVERAGE(usd_T!L165:L284))/STDEV(usd_T!L165:L284)</f>
        <v>1.332438021782641</v>
      </c>
      <c r="M284" s="4"/>
      <c r="N284" s="4">
        <f>(usd_T!N284-AVERAGE(usd_T!N165:N284))/STDEV(usd_T!N165:N284)</f>
        <v>0.6918758336624431</v>
      </c>
      <c r="O284" s="4"/>
      <c r="P284" s="4"/>
      <c r="Q284" s="4"/>
      <c r="R284" s="4"/>
      <c r="S284" s="4"/>
      <c r="T284" s="4">
        <f>usd!T284-100</f>
        <v>-0.52549999999999386</v>
      </c>
      <c r="U284" s="4">
        <f t="shared" si="4"/>
        <v>0.26233076927914745</v>
      </c>
      <c r="V284" s="4">
        <f>usd_T!O284</f>
        <v>-1</v>
      </c>
    </row>
    <row r="285" spans="1:22" x14ac:dyDescent="0.25">
      <c r="A285" t="s">
        <v>339</v>
      </c>
      <c r="B285" s="2">
        <v>37376</v>
      </c>
      <c r="C285" s="4">
        <f>(usd_T!C285-AVERAGE(usd_T!C166:C285))/STDEV(usd_T!C166:C285)</f>
        <v>0.17337188231465209</v>
      </c>
      <c r="D285" s="4">
        <f>(usd_T!D285-AVERAGE(usd_T!D166:D285))/STDEV(usd_T!D166:D285)</f>
        <v>0.59312443157790284</v>
      </c>
      <c r="E285" s="4">
        <f>(usd_T!E285-AVERAGE(usd_T!E166:E285))/STDEV(usd_T!E166:E285)</f>
        <v>-0.28146118218426991</v>
      </c>
      <c r="F285" s="4"/>
      <c r="G285" s="4">
        <f>(usd_T!G285-AVERAGE(usd_T!G166:G285))/STDEV(usd_T!G166:G285)</f>
        <v>-0.80651882176571588</v>
      </c>
      <c r="H285" s="4">
        <f>(usd_T!H285-AVERAGE(usd_T!H166:H285))/STDEV(usd_T!H166:H285)</f>
        <v>-1.0151959682724268</v>
      </c>
      <c r="I285" s="4">
        <f>(usd_T!I285-AVERAGE(usd_T!I166:I285))/STDEV(usd_T!I166:I285)</f>
        <v>-0.33365224974770408</v>
      </c>
      <c r="J285" s="4"/>
      <c r="K285" s="4">
        <f>(usd_T!K285-AVERAGE(usd_T!K166:K285))/STDEV(usd_T!K166:K285)</f>
        <v>0.42948772210603292</v>
      </c>
      <c r="L285" s="4">
        <f>(usd_T!L285-AVERAGE(usd_T!L166:L285))/STDEV(usd_T!L166:L285)</f>
        <v>0.23445796678276393</v>
      </c>
      <c r="M285" s="4"/>
      <c r="N285" s="4">
        <f>(usd_T!N285-AVERAGE(usd_T!N166:N285))/STDEV(usd_T!N166:N285)</f>
        <v>0.77538783426226243</v>
      </c>
      <c r="O285" s="4"/>
      <c r="P285" s="4"/>
      <c r="Q285" s="4"/>
      <c r="R285" s="4"/>
      <c r="S285" s="4"/>
      <c r="T285" s="4">
        <f>usd!T285-100</f>
        <v>-0.40040000000000475</v>
      </c>
      <c r="U285" s="4">
        <f t="shared" si="4"/>
        <v>-2.566648721405583E-2</v>
      </c>
      <c r="V285" s="4">
        <f>usd_T!O285</f>
        <v>-1</v>
      </c>
    </row>
    <row r="286" spans="1:22" x14ac:dyDescent="0.25">
      <c r="A286" t="s">
        <v>340</v>
      </c>
      <c r="B286" s="2">
        <v>37407</v>
      </c>
      <c r="C286" s="4">
        <f>(usd_T!C286-AVERAGE(usd_T!C167:C286))/STDEV(usd_T!C167:C286)</f>
        <v>0.63455753124235303</v>
      </c>
      <c r="D286" s="4">
        <f>(usd_T!D286-AVERAGE(usd_T!D167:D286))/STDEV(usd_T!D167:D286)</f>
        <v>0.81768657126368793</v>
      </c>
      <c r="E286" s="4">
        <f>(usd_T!E286-AVERAGE(usd_T!E167:E286))/STDEV(usd_T!E167:E286)</f>
        <v>0.36437036269689466</v>
      </c>
      <c r="F286" s="4"/>
      <c r="G286" s="4">
        <f>(usd_T!G286-AVERAGE(usd_T!G167:G286))/STDEV(usd_T!G167:G286)</f>
        <v>-0.70251204272344747</v>
      </c>
      <c r="H286" s="4">
        <f>(usd_T!H286-AVERAGE(usd_T!H167:H286))/STDEV(usd_T!H167:H286)</f>
        <v>-1.137895855586285</v>
      </c>
      <c r="I286" s="4">
        <f>(usd_T!I286-AVERAGE(usd_T!I167:I286))/STDEV(usd_T!I167:I286)</f>
        <v>-0.43249062852677678</v>
      </c>
      <c r="J286" s="4"/>
      <c r="K286" s="4">
        <f>(usd_T!K286-AVERAGE(usd_T!K167:K286))/STDEV(usd_T!K167:K286)</f>
        <v>0.25676018911891829</v>
      </c>
      <c r="L286" s="4">
        <f>(usd_T!L286-AVERAGE(usd_T!L167:L286))/STDEV(usd_T!L167:L286)</f>
        <v>0.62780693037609991</v>
      </c>
      <c r="M286" s="4"/>
      <c r="N286" s="4">
        <f>(usd_T!N286-AVERAGE(usd_T!N167:N286))/STDEV(usd_T!N167:N286)</f>
        <v>-0.3987291968658454</v>
      </c>
      <c r="O286" s="4"/>
      <c r="P286" s="4"/>
      <c r="Q286" s="4"/>
      <c r="R286" s="4"/>
      <c r="S286" s="4"/>
      <c r="T286" s="4">
        <f>usd!T286-100</f>
        <v>-0.32909999999999684</v>
      </c>
      <c r="U286" s="4">
        <f t="shared" si="4"/>
        <v>3.2837623328443311E-3</v>
      </c>
      <c r="V286" s="4">
        <f>usd_T!O286</f>
        <v>-1</v>
      </c>
    </row>
    <row r="287" spans="1:22" x14ac:dyDescent="0.25">
      <c r="A287" t="s">
        <v>341</v>
      </c>
      <c r="B287" s="2">
        <v>37437</v>
      </c>
      <c r="C287" s="4">
        <f>(usd_T!C287-AVERAGE(usd_T!C168:C287))/STDEV(usd_T!C168:C287)</f>
        <v>0.29263520225567202</v>
      </c>
      <c r="D287" s="4">
        <f>(usd_T!D287-AVERAGE(usd_T!D168:D287))/STDEV(usd_T!D168:D287)</f>
        <v>0.65844560184093648</v>
      </c>
      <c r="E287" s="4">
        <f>(usd_T!E287-AVERAGE(usd_T!E168:E287))/STDEV(usd_T!E168:E287)</f>
        <v>-0.36897250324348407</v>
      </c>
      <c r="F287" s="4"/>
      <c r="G287" s="4">
        <f>(usd_T!G287-AVERAGE(usd_T!G168:G287))/STDEV(usd_T!G168:G287)</f>
        <v>-0.7341422175910044</v>
      </c>
      <c r="H287" s="4">
        <f>(usd_T!H287-AVERAGE(usd_T!H168:H287))/STDEV(usd_T!H168:H287)</f>
        <v>-1.0313952687288341</v>
      </c>
      <c r="I287" s="4">
        <f>(usd_T!I287-AVERAGE(usd_T!I168:I287))/STDEV(usd_T!I168:I287)</f>
        <v>0.23553905175503181</v>
      </c>
      <c r="J287" s="4"/>
      <c r="K287" s="4">
        <f>(usd_T!K287-AVERAGE(usd_T!K168:K287))/STDEV(usd_T!K168:K287)</f>
        <v>8.0389901637488905E-3</v>
      </c>
      <c r="L287" s="4">
        <f>(usd_T!L287-AVERAGE(usd_T!L168:L287))/STDEV(usd_T!L168:L287)</f>
        <v>0.20317552477760054</v>
      </c>
      <c r="M287" s="4"/>
      <c r="N287" s="4">
        <f>(usd_T!N287-AVERAGE(usd_T!N168:N287))/STDEV(usd_T!N168:N287)</f>
        <v>-0.76238384796970826</v>
      </c>
      <c r="O287" s="4"/>
      <c r="P287" s="4"/>
      <c r="Q287" s="4"/>
      <c r="R287" s="4"/>
      <c r="S287" s="4"/>
      <c r="T287" s="4">
        <f>usd!T287-100</f>
        <v>-0.32120000000000459</v>
      </c>
      <c r="U287" s="4">
        <f t="shared" si="4"/>
        <v>-0.1665621629711157</v>
      </c>
      <c r="V287" s="4">
        <f>usd_T!O287</f>
        <v>-1</v>
      </c>
    </row>
    <row r="288" spans="1:22" x14ac:dyDescent="0.25">
      <c r="A288" t="s">
        <v>342</v>
      </c>
      <c r="B288" s="2">
        <v>37468</v>
      </c>
      <c r="C288" s="4">
        <f>(usd_T!C288-AVERAGE(usd_T!C169:C288))/STDEV(usd_T!C169:C288)</f>
        <v>0.32588000034930642</v>
      </c>
      <c r="D288" s="4">
        <f>(usd_T!D288-AVERAGE(usd_T!D169:D288))/STDEV(usd_T!D169:D288)</f>
        <v>0.60553631718214818</v>
      </c>
      <c r="E288" s="4">
        <f>(usd_T!E288-AVERAGE(usd_T!E169:E288))/STDEV(usd_T!E169:E288)</f>
        <v>0.32163816383303723</v>
      </c>
      <c r="F288" s="4"/>
      <c r="G288" s="4">
        <f>(usd_T!G288-AVERAGE(usd_T!G169:G288))/STDEV(usd_T!G169:G288)</f>
        <v>-0.70791233031011958</v>
      </c>
      <c r="H288" s="4">
        <f>(usd_T!H288-AVERAGE(usd_T!H169:H288))/STDEV(usd_T!H169:H288)</f>
        <v>-1.1559081344372011</v>
      </c>
      <c r="I288" s="4">
        <f>(usd_T!I288-AVERAGE(usd_T!I169:I288))/STDEV(usd_T!I169:I288)</f>
        <v>1.0922729226652874E-2</v>
      </c>
      <c r="J288" s="4"/>
      <c r="K288" s="4">
        <f>(usd_T!K288-AVERAGE(usd_T!K169:K288))/STDEV(usd_T!K169:K288)</f>
        <v>0.21352465432827081</v>
      </c>
      <c r="L288" s="4">
        <f>(usd_T!L288-AVERAGE(usd_T!L169:L288))/STDEV(usd_T!L169:L288)</f>
        <v>6.5878851955467999E-2</v>
      </c>
      <c r="M288" s="4"/>
      <c r="N288" s="4">
        <f>(usd_T!N288-AVERAGE(usd_T!N169:N288))/STDEV(usd_T!N169:N288)</f>
        <v>-1.0523709229819802</v>
      </c>
      <c r="O288" s="4"/>
      <c r="P288" s="4"/>
      <c r="Q288" s="4"/>
      <c r="R288" s="4"/>
      <c r="S288" s="4"/>
      <c r="T288" s="4">
        <f>usd!T288-100</f>
        <v>-0.34359999999999502</v>
      </c>
      <c r="U288" s="4">
        <f t="shared" si="4"/>
        <v>-0.15253451898382414</v>
      </c>
      <c r="V288" s="4">
        <f>usd_T!O288</f>
        <v>-1</v>
      </c>
    </row>
    <row r="289" spans="1:22" x14ac:dyDescent="0.25">
      <c r="A289" t="s">
        <v>343</v>
      </c>
      <c r="B289" s="2">
        <v>37499</v>
      </c>
      <c r="C289" s="4">
        <f>(usd_T!C289-AVERAGE(usd_T!C170:C289))/STDEV(usd_T!C170:C289)</f>
        <v>0.22931748081375752</v>
      </c>
      <c r="D289" s="4">
        <f>(usd_T!D289-AVERAGE(usd_T!D170:D289))/STDEV(usd_T!D170:D289)</f>
        <v>0.49713320734995659</v>
      </c>
      <c r="E289" s="4">
        <f>(usd_T!E289-AVERAGE(usd_T!E170:E289))/STDEV(usd_T!E170:E289)</f>
        <v>8.9526176129510998E-2</v>
      </c>
      <c r="F289" s="4"/>
      <c r="G289" s="4">
        <f>(usd_T!G289-AVERAGE(usd_T!G170:G289))/STDEV(usd_T!G170:G289)</f>
        <v>-0.66942516279606623</v>
      </c>
      <c r="H289" s="4">
        <f>(usd_T!H289-AVERAGE(usd_T!H170:H289))/STDEV(usd_T!H170:H289)</f>
        <v>-1.0401533930297344</v>
      </c>
      <c r="I289" s="4">
        <f>(usd_T!I289-AVERAGE(usd_T!I170:I289))/STDEV(usd_T!I170:I289)</f>
        <v>-0.28470643610319768</v>
      </c>
      <c r="J289" s="4"/>
      <c r="K289" s="4">
        <f>(usd_T!K289-AVERAGE(usd_T!K170:K289))/STDEV(usd_T!K170:K289)</f>
        <v>3.7500036499061272E-2</v>
      </c>
      <c r="L289" s="4">
        <f>(usd_T!L289-AVERAGE(usd_T!L170:L289))/STDEV(usd_T!L170:L289)</f>
        <v>0.45527217856826374</v>
      </c>
      <c r="M289" s="4"/>
      <c r="N289" s="4">
        <f>(usd_T!N289-AVERAGE(usd_T!N170:N289))/STDEV(usd_T!N170:N289)</f>
        <v>-1.135433776568066</v>
      </c>
      <c r="O289" s="4"/>
      <c r="P289" s="4"/>
      <c r="Q289" s="4"/>
      <c r="R289" s="4"/>
      <c r="S289" s="4"/>
      <c r="T289" s="4">
        <f>usd!T289-100</f>
        <v>-0.3563000000000045</v>
      </c>
      <c r="U289" s="4">
        <f t="shared" si="4"/>
        <v>-0.20232996545961271</v>
      </c>
      <c r="V289" s="4">
        <f>usd_T!O289</f>
        <v>-1</v>
      </c>
    </row>
    <row r="290" spans="1:22" x14ac:dyDescent="0.25">
      <c r="A290" t="s">
        <v>344</v>
      </c>
      <c r="B290" s="2">
        <v>37529</v>
      </c>
      <c r="C290" s="4">
        <f>(usd_T!C290-AVERAGE(usd_T!C171:C290))/STDEV(usd_T!C171:C290)</f>
        <v>-0.40480846949126587</v>
      </c>
      <c r="D290" s="4">
        <f>(usd_T!D290-AVERAGE(usd_T!D171:D290))/STDEV(usd_T!D171:D290)</f>
        <v>-0.593344183864144</v>
      </c>
      <c r="E290" s="4">
        <f>(usd_T!E290-AVERAGE(usd_T!E171:E290))/STDEV(usd_T!E171:E290)</f>
        <v>-0.63362977148682964</v>
      </c>
      <c r="F290" s="4"/>
      <c r="G290" s="4">
        <f>(usd_T!G290-AVERAGE(usd_T!G171:G290))/STDEV(usd_T!G171:G290)</f>
        <v>-0.69518257421283247</v>
      </c>
      <c r="H290" s="4">
        <f>(usd_T!H290-AVERAGE(usd_T!H171:H290))/STDEV(usd_T!H171:H290)</f>
        <v>-1.2727898025790543</v>
      </c>
      <c r="I290" s="4">
        <f>(usd_T!I290-AVERAGE(usd_T!I171:I290))/STDEV(usd_T!I171:I290)</f>
        <v>-0.10797666904982298</v>
      </c>
      <c r="J290" s="4"/>
      <c r="K290" s="4">
        <f>(usd_T!K290-AVERAGE(usd_T!K171:K290))/STDEV(usd_T!K171:K290)</f>
        <v>-0.14820051987973684</v>
      </c>
      <c r="L290" s="4">
        <f>(usd_T!L290-AVERAGE(usd_T!L171:L290))/STDEV(usd_T!L171:L290)</f>
        <v>0.42987619876564848</v>
      </c>
      <c r="M290" s="4"/>
      <c r="N290" s="4">
        <f>(usd_T!N290-AVERAGE(usd_T!N171:N290))/STDEV(usd_T!N171:N290)</f>
        <v>-1.6538165248029144</v>
      </c>
      <c r="O290" s="4"/>
      <c r="P290" s="4"/>
      <c r="Q290" s="4"/>
      <c r="R290" s="4"/>
      <c r="S290" s="4"/>
      <c r="T290" s="4">
        <f>usd!T290-100</f>
        <v>-0.32569999999999766</v>
      </c>
      <c r="U290" s="4">
        <f t="shared" si="4"/>
        <v>-0.56443025740010577</v>
      </c>
      <c r="V290" s="4">
        <f>usd_T!O290</f>
        <v>-1</v>
      </c>
    </row>
    <row r="291" spans="1:22" x14ac:dyDescent="0.25">
      <c r="A291" t="s">
        <v>345</v>
      </c>
      <c r="B291" s="2">
        <v>37560</v>
      </c>
      <c r="C291" s="4">
        <f>(usd_T!C291-AVERAGE(usd_T!C172:C291))/STDEV(usd_T!C172:C291)</f>
        <v>-0.3252488838213955</v>
      </c>
      <c r="D291" s="4">
        <f>(usd_T!D291-AVERAGE(usd_T!D172:D291))/STDEV(usd_T!D172:D291)</f>
        <v>-0.22988779472413265</v>
      </c>
      <c r="E291" s="4">
        <f>(usd_T!E291-AVERAGE(usd_T!E172:E291))/STDEV(usd_T!E172:E291)</f>
        <v>-0.64812983431058058</v>
      </c>
      <c r="F291" s="4"/>
      <c r="G291" s="4">
        <f>(usd_T!G291-AVERAGE(usd_T!G172:G291))/STDEV(usd_T!G172:G291)</f>
        <v>-0.64568693878114292</v>
      </c>
      <c r="H291" s="4">
        <f>(usd_T!H291-AVERAGE(usd_T!H172:H291))/STDEV(usd_T!H172:H291)</f>
        <v>-1.0211711867833269</v>
      </c>
      <c r="I291" s="4">
        <f>(usd_T!I291-AVERAGE(usd_T!I172:I291))/STDEV(usd_T!I172:I291)</f>
        <v>-0.16141893260230128</v>
      </c>
      <c r="J291" s="4"/>
      <c r="K291" s="4">
        <f>(usd_T!K291-AVERAGE(usd_T!K172:K291))/STDEV(usd_T!K172:K291)</f>
        <v>9.6619143149168446E-2</v>
      </c>
      <c r="L291" s="4">
        <f>(usd_T!L291-AVERAGE(usd_T!L172:L291))/STDEV(usd_T!L172:L291)</f>
        <v>0.4033131206507416</v>
      </c>
      <c r="M291" s="4"/>
      <c r="N291" s="4">
        <f>(usd_T!N291-AVERAGE(usd_T!N172:N291))/STDEV(usd_T!N172:N291)</f>
        <v>3.9915732770807046E-2</v>
      </c>
      <c r="O291" s="4"/>
      <c r="P291" s="4"/>
      <c r="Q291" s="4"/>
      <c r="R291" s="4"/>
      <c r="S291" s="4"/>
      <c r="T291" s="4">
        <f>usd!T291-100</f>
        <v>-0.23050000000000637</v>
      </c>
      <c r="U291" s="4">
        <f t="shared" si="4"/>
        <v>-0.27685506382801811</v>
      </c>
      <c r="V291" s="4">
        <f>usd_T!O291</f>
        <v>-1</v>
      </c>
    </row>
    <row r="292" spans="1:22" x14ac:dyDescent="0.25">
      <c r="A292" t="s">
        <v>346</v>
      </c>
      <c r="B292" s="2">
        <v>37590</v>
      </c>
      <c r="C292" s="4">
        <f>(usd_T!C292-AVERAGE(usd_T!C173:C292))/STDEV(usd_T!C173:C292)</f>
        <v>0.22580200323747288</v>
      </c>
      <c r="D292" s="4">
        <f>(usd_T!D292-AVERAGE(usd_T!D173:D292))/STDEV(usd_T!D173:D292)</f>
        <v>0.47320320657791604</v>
      </c>
      <c r="E292" s="4">
        <f>(usd_T!E292-AVERAGE(usd_T!E173:E292))/STDEV(usd_T!E173:E292)</f>
        <v>-0.74358064047059769</v>
      </c>
      <c r="F292" s="4"/>
      <c r="G292" s="4">
        <f>(usd_T!G292-AVERAGE(usd_T!G173:G292))/STDEV(usd_T!G173:G292)</f>
        <v>-0.5769294582646044</v>
      </c>
      <c r="H292" s="4">
        <f>(usd_T!H292-AVERAGE(usd_T!H173:H292))/STDEV(usd_T!H173:H292)</f>
        <v>-1.0118757537590333</v>
      </c>
      <c r="I292" s="4">
        <f>(usd_T!I292-AVERAGE(usd_T!I173:I292))/STDEV(usd_T!I173:I292)</f>
        <v>-0.62943267347516696</v>
      </c>
      <c r="J292" s="4"/>
      <c r="K292" s="4">
        <f>(usd_T!K292-AVERAGE(usd_T!K173:K292))/STDEV(usd_T!K173:K292)</f>
        <v>0.22173519396131527</v>
      </c>
      <c r="L292" s="4">
        <f>(usd_T!L292-AVERAGE(usd_T!L173:L292))/STDEV(usd_T!L173:L292)</f>
        <v>0.20768557937806806</v>
      </c>
      <c r="M292" s="4"/>
      <c r="N292" s="4">
        <f>(usd_T!N292-AVERAGE(usd_T!N173:N292))/STDEV(usd_T!N173:N292)</f>
        <v>-0.8527867444499202</v>
      </c>
      <c r="O292" s="4"/>
      <c r="P292" s="4"/>
      <c r="Q292" s="4"/>
      <c r="R292" s="4"/>
      <c r="S292" s="4"/>
      <c r="T292" s="4">
        <f>usd!T292-100</f>
        <v>-9.7200000000000841E-2</v>
      </c>
      <c r="U292" s="4">
        <f t="shared" si="4"/>
        <v>-0.29846436525161674</v>
      </c>
      <c r="V292" s="4">
        <f>usd_T!O292</f>
        <v>-1</v>
      </c>
    </row>
    <row r="293" spans="1:22" x14ac:dyDescent="0.25">
      <c r="A293" t="s">
        <v>347</v>
      </c>
      <c r="B293" s="2">
        <v>37621</v>
      </c>
      <c r="C293" s="4">
        <f>(usd_T!C293-AVERAGE(usd_T!C174:C293))/STDEV(usd_T!C174:C293)</f>
        <v>0.31807038323973591</v>
      </c>
      <c r="D293" s="4">
        <f>(usd_T!D293-AVERAGE(usd_T!D174:D293))/STDEV(usd_T!D174:D293)</f>
        <v>0.77965751004570594</v>
      </c>
      <c r="E293" s="4">
        <f>(usd_T!E293-AVERAGE(usd_T!E174:E293))/STDEV(usd_T!E174:E293)</f>
        <v>-0.14475274413089653</v>
      </c>
      <c r="F293" s="4"/>
      <c r="G293" s="4">
        <f>(usd_T!G293-AVERAGE(usd_T!G174:G293))/STDEV(usd_T!G174:G293)</f>
        <v>-0.50918771820715736</v>
      </c>
      <c r="H293" s="4">
        <f>(usd_T!H293-AVERAGE(usd_T!H174:H293))/STDEV(usd_T!H174:H293)</f>
        <v>-1.1352461358013943</v>
      </c>
      <c r="I293" s="4">
        <f>(usd_T!I293-AVERAGE(usd_T!I174:I293))/STDEV(usd_T!I174:I293)</f>
        <v>8.4917252486719927E-2</v>
      </c>
      <c r="J293" s="4"/>
      <c r="K293" s="4">
        <f>(usd_T!K293-AVERAGE(usd_T!K174:K293))/STDEV(usd_T!K174:K293)</f>
        <v>0.33421593821774298</v>
      </c>
      <c r="L293" s="4">
        <f>(usd_T!L293-AVERAGE(usd_T!L174:L293))/STDEV(usd_T!L174:L293)</f>
        <v>0.35628825723240454</v>
      </c>
      <c r="M293" s="4"/>
      <c r="N293" s="4">
        <f>(usd_T!N293-AVERAGE(usd_T!N174:N293))/STDEV(usd_T!N174:N293)</f>
        <v>2.8212315863002693</v>
      </c>
      <c r="O293" s="4"/>
      <c r="P293" s="4"/>
      <c r="Q293" s="4"/>
      <c r="R293" s="4"/>
      <c r="S293" s="4"/>
      <c r="T293" s="4">
        <f>usd!T293-100</f>
        <v>1.6400000000004411E-2</v>
      </c>
      <c r="U293" s="4">
        <f t="shared" si="4"/>
        <v>0.32279936993145891</v>
      </c>
      <c r="V293" s="4">
        <f>usd_T!O293</f>
        <v>-1</v>
      </c>
    </row>
    <row r="294" spans="1:22" x14ac:dyDescent="0.25">
      <c r="A294" t="s">
        <v>348</v>
      </c>
      <c r="B294" s="2">
        <v>37652</v>
      </c>
      <c r="C294" s="4">
        <f>(usd_T!C294-AVERAGE(usd_T!C175:C294))/STDEV(usd_T!C175:C294)</f>
        <v>0.58999355768239814</v>
      </c>
      <c r="D294" s="4">
        <f>(usd_T!D294-AVERAGE(usd_T!D175:D294))/STDEV(usd_T!D175:D294)</f>
        <v>1.0547236965178828</v>
      </c>
      <c r="E294" s="4">
        <f>(usd_T!E294-AVERAGE(usd_T!E175:E294))/STDEV(usd_T!E175:E294)</f>
        <v>-0.53894335837458118</v>
      </c>
      <c r="F294" s="4"/>
      <c r="G294" s="4">
        <f>(usd_T!G294-AVERAGE(usd_T!G175:G294))/STDEV(usd_T!G175:G294)</f>
        <v>-0.39520348633429364</v>
      </c>
      <c r="H294" s="4">
        <f>(usd_T!H294-AVERAGE(usd_T!H175:H294))/STDEV(usd_T!H175:H294)</f>
        <v>-0.74865762005748682</v>
      </c>
      <c r="I294" s="4">
        <f>(usd_T!I294-AVERAGE(usd_T!I175:I294))/STDEV(usd_T!I175:I294)</f>
        <v>-0.21439145471692705</v>
      </c>
      <c r="J294" s="4" t="e">
        <f>(usd_T!J294-AVERAGE(usd_T!J175:J294))/STDEV(usd_T!J175:J294)</f>
        <v>#N/A</v>
      </c>
      <c r="K294" s="4">
        <f>(usd_T!K294-AVERAGE(usd_T!K175:K294))/STDEV(usd_T!K175:K294)</f>
        <v>0.64135428033385411</v>
      </c>
      <c r="L294" s="4">
        <f>(usd_T!L294-AVERAGE(usd_T!L175:L294))/STDEV(usd_T!L175:L294)</f>
        <v>-1.328641751543635E-2</v>
      </c>
      <c r="M294" s="4" t="e">
        <f>(usd_T!M294-AVERAGE(usd_T!M175:M294))/STDEV(usd_T!M175:M294)</f>
        <v>#N/A</v>
      </c>
      <c r="N294" s="4">
        <f>(usd_T!N294-AVERAGE(usd_T!N175:N294))/STDEV(usd_T!N175:N294)</f>
        <v>-3.1653780356257002</v>
      </c>
      <c r="O294" s="4"/>
      <c r="P294" s="4"/>
      <c r="Q294" s="4"/>
      <c r="R294" s="4"/>
      <c r="S294" s="4"/>
      <c r="T294" s="4">
        <f>usd!T294-100</f>
        <v>6.2100000000000932E-2</v>
      </c>
      <c r="U294" s="4" t="e">
        <f t="shared" si="4"/>
        <v>#N/A</v>
      </c>
      <c r="V294" s="4">
        <f>usd_T!O294</f>
        <v>-1</v>
      </c>
    </row>
    <row r="295" spans="1:22" x14ac:dyDescent="0.25">
      <c r="A295" t="s">
        <v>349</v>
      </c>
      <c r="B295" s="2">
        <v>37680</v>
      </c>
      <c r="C295" s="4">
        <f>(usd_T!C295-AVERAGE(usd_T!C176:C295))/STDEV(usd_T!C176:C295)</f>
        <v>0.48162055253833103</v>
      </c>
      <c r="D295" s="4">
        <f>(usd_T!D295-AVERAGE(usd_T!D176:D295))/STDEV(usd_T!D176:D295)</f>
        <v>0.5741488393859151</v>
      </c>
      <c r="E295" s="4">
        <f>(usd_T!E295-AVERAGE(usd_T!E176:E295))/STDEV(usd_T!E176:E295)</f>
        <v>-0.70274746322830972</v>
      </c>
      <c r="F295" s="4"/>
      <c r="G295" s="4">
        <f>(usd_T!G295-AVERAGE(usd_T!G176:G295))/STDEV(usd_T!G176:G295)</f>
        <v>-0.25061870109988382</v>
      </c>
      <c r="H295" s="4">
        <f>(usd_T!H295-AVERAGE(usd_T!H176:H295))/STDEV(usd_T!H176:H295)</f>
        <v>-0.87085555489558586</v>
      </c>
      <c r="I295" s="4">
        <f>(usd_T!I295-AVERAGE(usd_T!I176:I295))/STDEV(usd_T!I176:I295)</f>
        <v>-1.0675124404516374</v>
      </c>
      <c r="J295" s="4">
        <f>(usd!J295/usd!J283-1)*100</f>
        <v>2.6943155452436196</v>
      </c>
      <c r="K295" s="4">
        <f>(usd_T!K295-AVERAGE(usd_T!K176:K295))/STDEV(usd_T!K176:K295)</f>
        <v>0.52328979694848543</v>
      </c>
      <c r="L295" s="4">
        <f>(usd_T!L295-AVERAGE(usd_T!L176:L295))/STDEV(usd_T!L176:L295)</f>
        <v>-0.23486932267488553</v>
      </c>
      <c r="M295" s="4" t="e">
        <f>(usd_T!M295-AVERAGE(usd_T!M176:M295))/STDEV(usd_T!M176:M295)</f>
        <v>#N/A</v>
      </c>
      <c r="N295" s="4">
        <f>(usd_T!N295-AVERAGE(usd_T!N176:N295))/STDEV(usd_T!N176:N295)</f>
        <v>-0.3810929203091642</v>
      </c>
      <c r="O295" s="4"/>
      <c r="P295" s="4"/>
      <c r="Q295" s="4"/>
      <c r="R295" s="4"/>
      <c r="S295" s="4"/>
      <c r="T295" s="4">
        <f>usd!T295-100</f>
        <v>3.0400000000000205E-2</v>
      </c>
      <c r="U295" s="4" t="e">
        <f t="shared" si="4"/>
        <v>#N/A</v>
      </c>
      <c r="V295" s="4">
        <f>usd_T!O295</f>
        <v>-1</v>
      </c>
    </row>
    <row r="296" spans="1:22" x14ac:dyDescent="0.25">
      <c r="A296" t="s">
        <v>350</v>
      </c>
      <c r="B296" s="2">
        <v>37711</v>
      </c>
      <c r="C296" s="4">
        <f>(usd_T!C296-AVERAGE(usd_T!C177:C296))/STDEV(usd_T!C177:C296)</f>
        <v>0.17936881586433559</v>
      </c>
      <c r="D296" s="4">
        <f>(usd_T!D296-AVERAGE(usd_T!D177:D296))/STDEV(usd_T!D177:D296)</f>
        <v>0.34415519573077702</v>
      </c>
      <c r="E296" s="4">
        <f>(usd_T!E296-AVERAGE(usd_T!E177:E296))/STDEV(usd_T!E177:E296)</f>
        <v>-3.3960678176264525E-2</v>
      </c>
      <c r="F296" s="4"/>
      <c r="G296" s="4">
        <f>(usd_T!G296-AVERAGE(usd_T!G177:G296))/STDEV(usd_T!G177:G296)</f>
        <v>-0.32949849954015514</v>
      </c>
      <c r="H296" s="4">
        <f>(usd_T!H296-AVERAGE(usd_T!H177:H296))/STDEV(usd_T!H177:H296)</f>
        <v>-0.61161031671113653</v>
      </c>
      <c r="I296" s="4">
        <f>(usd_T!I296-AVERAGE(usd_T!I177:I296))/STDEV(usd_T!I177:I296)</f>
        <v>-0.38958229109216647</v>
      </c>
      <c r="J296" s="4">
        <f>(usd!J296/usd!J284-1)*100</f>
        <v>2.3535988167954436</v>
      </c>
      <c r="K296" s="4">
        <f>(usd_T!K296-AVERAGE(usd_T!K177:K296))/STDEV(usd_T!K177:K296)</f>
        <v>0.23621530688996928</v>
      </c>
      <c r="L296" s="4">
        <f>(usd_T!L296-AVERAGE(usd_T!L177:L296))/STDEV(usd_T!L177:L296)</f>
        <v>-0.82771349476571221</v>
      </c>
      <c r="M296" s="4" t="e">
        <f>(usd_T!M296-AVERAGE(usd_T!M177:M296))/STDEV(usd_T!M177:M296)</f>
        <v>#N/A</v>
      </c>
      <c r="N296" s="4">
        <f>(usd_T!N296-AVERAGE(usd_T!N177:N296))/STDEV(usd_T!N177:N296)</f>
        <v>-0.99508090972537533</v>
      </c>
      <c r="O296" s="4"/>
      <c r="P296" s="4"/>
      <c r="Q296" s="4"/>
      <c r="R296" s="4"/>
      <c r="S296" s="4"/>
      <c r="T296" s="4">
        <f>usd!T296-100</f>
        <v>-6.5399999999996794E-2</v>
      </c>
      <c r="U296" s="4" t="e">
        <f t="shared" si="4"/>
        <v>#N/A</v>
      </c>
      <c r="V296" s="4">
        <f>usd_T!O296</f>
        <v>-1</v>
      </c>
    </row>
    <row r="297" spans="1:22" x14ac:dyDescent="0.25">
      <c r="A297" t="s">
        <v>351</v>
      </c>
      <c r="B297" s="2">
        <v>37741</v>
      </c>
      <c r="C297" s="4">
        <f>(usd_T!C297-AVERAGE(usd_T!C178:C297))/STDEV(usd_T!C178:C297)</f>
        <v>-0.40257008902779773</v>
      </c>
      <c r="D297" s="4">
        <f>(usd_T!D297-AVERAGE(usd_T!D178:D297))/STDEV(usd_T!D178:D297)</f>
        <v>-0.39514150570438022</v>
      </c>
      <c r="E297" s="4">
        <f>(usd_T!E297-AVERAGE(usd_T!E178:E297))/STDEV(usd_T!E178:E297)</f>
        <v>-0.23300925226844163</v>
      </c>
      <c r="F297" s="4"/>
      <c r="G297" s="4">
        <f>(usd_T!G297-AVERAGE(usd_T!G178:G297))/STDEV(usd_T!G178:G297)</f>
        <v>-0.26336608309233606</v>
      </c>
      <c r="H297" s="4">
        <f>(usd_T!H297-AVERAGE(usd_T!H178:H297))/STDEV(usd_T!H178:H297)</f>
        <v>-0.86539470553023889</v>
      </c>
      <c r="I297" s="4">
        <f>(usd_T!I297-AVERAGE(usd_T!I178:I297))/STDEV(usd_T!I178:I297)</f>
        <v>-0.30055748943654542</v>
      </c>
      <c r="J297" s="4">
        <f>(usd!J297/usd!J285-1)*100</f>
        <v>3.3626231945501184</v>
      </c>
      <c r="K297" s="4">
        <f>(usd_T!K297-AVERAGE(usd_T!K178:K297))/STDEV(usd_T!K178:K297)</f>
        <v>0.10771491260317426</v>
      </c>
      <c r="L297" s="4">
        <f>(usd_T!L297-AVERAGE(usd_T!L178:L297))/STDEV(usd_T!L178:L297)</f>
        <v>0.5865257101543826</v>
      </c>
      <c r="M297" s="4" t="e">
        <f>(usd_T!M297-AVERAGE(usd_T!M178:M297))/STDEV(usd_T!M178:M297)</f>
        <v>#N/A</v>
      </c>
      <c r="N297" s="4">
        <f>(usd_T!N297-AVERAGE(usd_T!N178:N297))/STDEV(usd_T!N178:N297)</f>
        <v>-1.0719223135516389</v>
      </c>
      <c r="O297" s="4"/>
      <c r="P297" s="4"/>
      <c r="Q297" s="4"/>
      <c r="R297" s="4"/>
      <c r="S297" s="4"/>
      <c r="T297" s="4">
        <f>usd!T297-100</f>
        <v>-0.1886999999999972</v>
      </c>
      <c r="U297" s="4" t="e">
        <f t="shared" si="4"/>
        <v>#N/A</v>
      </c>
      <c r="V297" s="4">
        <f>usd_T!O297</f>
        <v>-1</v>
      </c>
    </row>
    <row r="298" spans="1:22" x14ac:dyDescent="0.25">
      <c r="A298" t="s">
        <v>352</v>
      </c>
      <c r="B298" s="2">
        <v>37772</v>
      </c>
      <c r="C298" s="4">
        <f>(usd_T!C298-AVERAGE(usd_T!C179:C298))/STDEV(usd_T!C179:C298)</f>
        <v>-0.21751240963958224</v>
      </c>
      <c r="D298" s="4">
        <f>(usd_T!D298-AVERAGE(usd_T!D179:D298))/STDEV(usd_T!D179:D298)</f>
        <v>-6.4936515764614636E-2</v>
      </c>
      <c r="E298" s="4">
        <f>(usd_T!E298-AVERAGE(usd_T!E179:E298))/STDEV(usd_T!E179:E298)</f>
        <v>-0.2089048799721562</v>
      </c>
      <c r="F298" s="4"/>
      <c r="G298" s="4">
        <f>(usd_T!G298-AVERAGE(usd_T!G179:G298))/STDEV(usd_T!G179:G298)</f>
        <v>-0.19880186400418193</v>
      </c>
      <c r="H298" s="4">
        <f>(usd_T!H298-AVERAGE(usd_T!H179:H298))/STDEV(usd_T!H179:H298)</f>
        <v>-0.72812180592534981</v>
      </c>
      <c r="I298" s="4">
        <f>(usd_T!I298-AVERAGE(usd_T!I179:I298))/STDEV(usd_T!I179:I298)</f>
        <v>0.12250972272527742</v>
      </c>
      <c r="J298" s="4">
        <f>(usd!J298/usd!J286-1)*100</f>
        <v>4.2211370042571028</v>
      </c>
      <c r="K298" s="4">
        <f>(usd_T!K298-AVERAGE(usd_T!K179:K298))/STDEV(usd_T!K179:K298)</f>
        <v>-0.11050646744614051</v>
      </c>
      <c r="L298" s="4">
        <f>(usd_T!L298-AVERAGE(usd_T!L179:L298))/STDEV(usd_T!L179:L298)</f>
        <v>0.15158005398330993</v>
      </c>
      <c r="M298" s="4" t="e">
        <f>(usd_T!M298-AVERAGE(usd_T!M179:M298))/STDEV(usd_T!M179:M298)</f>
        <v>#N/A</v>
      </c>
      <c r="N298" s="4">
        <f>(usd_T!N298-AVERAGE(usd_T!N179:N298))/STDEV(usd_T!N179:N298)</f>
        <v>-0.43245076907301105</v>
      </c>
      <c r="O298" s="4"/>
      <c r="P298" s="4"/>
      <c r="Q298" s="4"/>
      <c r="R298" s="4"/>
      <c r="S298" s="4"/>
      <c r="T298" s="4">
        <f>usd!T298-100</f>
        <v>-0.32880000000000109</v>
      </c>
      <c r="U298" s="4" t="e">
        <f t="shared" si="4"/>
        <v>#N/A</v>
      </c>
      <c r="V298" s="4">
        <f>usd_T!O298</f>
        <v>-1</v>
      </c>
    </row>
    <row r="299" spans="1:22" x14ac:dyDescent="0.25">
      <c r="A299" t="s">
        <v>353</v>
      </c>
      <c r="B299" s="2">
        <v>37802</v>
      </c>
      <c r="C299" s="4">
        <f>(usd_T!C299-AVERAGE(usd_T!C180:C299))/STDEV(usd_T!C180:C299)</f>
        <v>-0.49243665694917149</v>
      </c>
      <c r="D299" s="4">
        <f>(usd_T!D299-AVERAGE(usd_T!D180:D299))/STDEV(usd_T!D180:D299)</f>
        <v>-0.58265474831064001</v>
      </c>
      <c r="E299" s="4">
        <f>(usd_T!E299-AVERAGE(usd_T!E180:E299))/STDEV(usd_T!E180:E299)</f>
        <v>0.17008744722560684</v>
      </c>
      <c r="F299" s="4"/>
      <c r="G299" s="4">
        <f>(usd_T!G299-AVERAGE(usd_T!G180:G299))/STDEV(usd_T!G180:G299)</f>
        <v>-0.14366721605627816</v>
      </c>
      <c r="H299" s="4">
        <f>(usd_T!H299-AVERAGE(usd_T!H180:H299))/STDEV(usd_T!H180:H299)</f>
        <v>-0.98780850300601897</v>
      </c>
      <c r="I299" s="4">
        <f>(usd_T!I299-AVERAGE(usd_T!I180:I299))/STDEV(usd_T!I180:I299)</f>
        <v>-1.1406227393779194</v>
      </c>
      <c r="J299" s="4">
        <f>(usd!J299/usd!J287-1)*100</f>
        <v>4.5960517295469572</v>
      </c>
      <c r="K299" s="4">
        <f>(usd_T!K299-AVERAGE(usd_T!K180:K299))/STDEV(usd_T!K180:K299)</f>
        <v>-5.4563476662387422E-2</v>
      </c>
      <c r="L299" s="4">
        <f>(usd_T!L299-AVERAGE(usd_T!L180:L299))/STDEV(usd_T!L180:L299)</f>
        <v>0.6604404711624563</v>
      </c>
      <c r="M299" s="4" t="e">
        <f>(usd_T!M299-AVERAGE(usd_T!M180:M299))/STDEV(usd_T!M180:M299)</f>
        <v>#N/A</v>
      </c>
      <c r="N299" s="4">
        <f>(usd_T!N299-AVERAGE(usd_T!N180:N299))/STDEV(usd_T!N180:N299)</f>
        <v>-0.41884045000700043</v>
      </c>
      <c r="O299" s="4"/>
      <c r="P299" s="4"/>
      <c r="Q299" s="4"/>
      <c r="R299" s="4"/>
      <c r="S299" s="4"/>
      <c r="T299" s="4">
        <f>usd!T299-100</f>
        <v>-0.44580000000000553</v>
      </c>
      <c r="U299" s="4" t="e">
        <f t="shared" si="4"/>
        <v>#N/A</v>
      </c>
      <c r="V299" s="4">
        <f>usd_T!O299</f>
        <v>-1</v>
      </c>
    </row>
    <row r="300" spans="1:22" x14ac:dyDescent="0.25">
      <c r="A300" t="s">
        <v>354</v>
      </c>
      <c r="B300" s="2">
        <v>37833</v>
      </c>
      <c r="C300" s="4">
        <f>(usd_T!C300-AVERAGE(usd_T!C181:C300))/STDEV(usd_T!C181:C300)</f>
        <v>-0.3713626844237492</v>
      </c>
      <c r="D300" s="4">
        <f>(usd_T!D300-AVERAGE(usd_T!D181:D300))/STDEV(usd_T!D181:D300)</f>
        <v>-0.24292880907786893</v>
      </c>
      <c r="E300" s="4">
        <f>(usd_T!E300-AVERAGE(usd_T!E181:E300))/STDEV(usd_T!E181:E300)</f>
        <v>-4.4067087329787369E-2</v>
      </c>
      <c r="F300" s="4"/>
      <c r="G300" s="4">
        <f>(usd_T!G300-AVERAGE(usd_T!G181:G300))/STDEV(usd_T!G181:G300)</f>
        <v>-1.7138964345902525E-2</v>
      </c>
      <c r="H300" s="4">
        <f>(usd_T!H300-AVERAGE(usd_T!H181:H300))/STDEV(usd_T!H181:H300)</f>
        <v>-0.98003526273614439</v>
      </c>
      <c r="I300" s="4">
        <f>(usd_T!I300-AVERAGE(usd_T!I181:I300))/STDEV(usd_T!I181:I300)</f>
        <v>-1.0603799717449662</v>
      </c>
      <c r="J300" s="4">
        <f>(usd!J300/usd!J288-1)*100</f>
        <v>5.1930982571941398</v>
      </c>
      <c r="K300" s="4">
        <f>(usd_T!K300-AVERAGE(usd_T!K181:K300))/STDEV(usd_T!K181:K300)</f>
        <v>-0.23391173944465424</v>
      </c>
      <c r="L300" s="4">
        <f>(usd_T!L300-AVERAGE(usd_T!L181:L300))/STDEV(usd_T!L181:L300)</f>
        <v>0.58735195598618917</v>
      </c>
      <c r="M300" s="4" t="e">
        <f>(usd_T!M300-AVERAGE(usd_T!M181:M300))/STDEV(usd_T!M181:M300)</f>
        <v>#N/A</v>
      </c>
      <c r="N300" s="4">
        <f>(usd_T!N300-AVERAGE(usd_T!N181:N300))/STDEV(usd_T!N181:N300)</f>
        <v>-0.51164558065453591</v>
      </c>
      <c r="O300" s="4"/>
      <c r="P300" s="4"/>
      <c r="Q300" s="4"/>
      <c r="R300" s="4"/>
      <c r="S300" s="4"/>
      <c r="T300" s="4">
        <f>usd!T300-100</f>
        <v>-0.50719999999999743</v>
      </c>
      <c r="U300" s="4" t="e">
        <f t="shared" si="4"/>
        <v>#N/A</v>
      </c>
      <c r="V300" s="4">
        <f>usd_T!O300</f>
        <v>-1</v>
      </c>
    </row>
    <row r="301" spans="1:22" x14ac:dyDescent="0.25">
      <c r="A301" t="s">
        <v>355</v>
      </c>
      <c r="B301" s="2">
        <v>37864</v>
      </c>
      <c r="C301" s="4">
        <f>(usd_T!C301-AVERAGE(usd_T!C182:C301))/STDEV(usd_T!C182:C301)</f>
        <v>-0.26597567963267948</v>
      </c>
      <c r="D301" s="4">
        <f>(usd_T!D301-AVERAGE(usd_T!D182:D301))/STDEV(usd_T!D182:D301)</f>
        <v>-1.2732983039093879E-3</v>
      </c>
      <c r="E301" s="4">
        <f>(usd_T!E301-AVERAGE(usd_T!E182:E301))/STDEV(usd_T!E182:E301)</f>
        <v>-0.28309855676290918</v>
      </c>
      <c r="F301" s="4"/>
      <c r="G301" s="4">
        <f>(usd_T!G301-AVERAGE(usd_T!G182:G301))/STDEV(usd_T!G182:G301)</f>
        <v>-1.4360870929081294E-2</v>
      </c>
      <c r="H301" s="4">
        <f>(usd_T!H301-AVERAGE(usd_T!H182:H301))/STDEV(usd_T!H182:H301)</f>
        <v>-0.97553771447904225</v>
      </c>
      <c r="I301" s="4">
        <f>(usd_T!I301-AVERAGE(usd_T!I182:I301))/STDEV(usd_T!I182:I301)</f>
        <v>-0.61147240723798657</v>
      </c>
      <c r="J301" s="4">
        <f>(usd!J301/usd!J289-1)*100</f>
        <v>4.0361837000936873</v>
      </c>
      <c r="K301" s="4">
        <f>(usd_T!K301-AVERAGE(usd_T!K182:K301))/STDEV(usd_T!K182:K301)</f>
        <v>-0.10310489531227669</v>
      </c>
      <c r="L301" s="4">
        <f>(usd_T!L301-AVERAGE(usd_T!L182:L301))/STDEV(usd_T!L182:L301)</f>
        <v>0.40475059418623238</v>
      </c>
      <c r="M301" s="4" t="e">
        <f>(usd_T!M301-AVERAGE(usd_T!M182:M301))/STDEV(usd_T!M182:M301)</f>
        <v>#N/A</v>
      </c>
      <c r="N301" s="4">
        <f>(usd_T!N301-AVERAGE(usd_T!N182:N301))/STDEV(usd_T!N182:N301)</f>
        <v>-0.20095160682020238</v>
      </c>
      <c r="O301" s="4"/>
      <c r="P301" s="4"/>
      <c r="Q301" s="4"/>
      <c r="R301" s="4"/>
      <c r="S301" s="4"/>
      <c r="T301" s="4">
        <f>usd!T301-100</f>
        <v>-0.48739999999999384</v>
      </c>
      <c r="U301" s="4" t="e">
        <f t="shared" si="4"/>
        <v>#N/A</v>
      </c>
      <c r="V301" s="4">
        <f>usd_T!O301</f>
        <v>-1</v>
      </c>
    </row>
    <row r="302" spans="1:22" x14ac:dyDescent="0.25">
      <c r="A302" t="s">
        <v>356</v>
      </c>
      <c r="B302" s="2">
        <v>37894</v>
      </c>
      <c r="C302" s="4">
        <f>(usd_T!C302-AVERAGE(usd_T!C183:C302))/STDEV(usd_T!C183:C302)</f>
        <v>-0.23305520718807962</v>
      </c>
      <c r="D302" s="4">
        <f>(usd_T!D302-AVERAGE(usd_T!D183:D302))/STDEV(usd_T!D183:D302)</f>
        <v>-0.40070638614080412</v>
      </c>
      <c r="E302" s="4">
        <f>(usd_T!E302-AVERAGE(usd_T!E183:E302))/STDEV(usd_T!E183:E302)</f>
        <v>0.12768091369756562</v>
      </c>
      <c r="F302" s="4"/>
      <c r="G302" s="4">
        <f>(usd_T!G302-AVERAGE(usd_T!G183:G302))/STDEV(usd_T!G183:G302)</f>
        <v>0.10296218874649264</v>
      </c>
      <c r="H302" s="4">
        <f>(usd_T!H302-AVERAGE(usd_T!H183:H302))/STDEV(usd_T!H183:H302)</f>
        <v>-0.69633892464815028</v>
      </c>
      <c r="I302" s="4">
        <f>(usd_T!I302-AVERAGE(usd_T!I183:I302))/STDEV(usd_T!I183:I302)</f>
        <v>-0.76641290482187496</v>
      </c>
      <c r="J302" s="4">
        <f>(usd!J302/usd!J290-1)*100</f>
        <v>5.1009222752133487</v>
      </c>
      <c r="K302" s="4">
        <f>(usd_T!K302-AVERAGE(usd_T!K183:K302))/STDEV(usd_T!K183:K302)</f>
        <v>-1.9897754607565325E-2</v>
      </c>
      <c r="L302" s="4">
        <f>(usd_T!L302-AVERAGE(usd_T!L183:L302))/STDEV(usd_T!L183:L302)</f>
        <v>0.89524798917864479</v>
      </c>
      <c r="M302" s="4" t="e">
        <f>(usd_T!M302-AVERAGE(usd_T!M183:M302))/STDEV(usd_T!M183:M302)</f>
        <v>#N/A</v>
      </c>
      <c r="N302" s="4">
        <f>(usd_T!N302-AVERAGE(usd_T!N183:N302))/STDEV(usd_T!N183:N302)</f>
        <v>-0.27104809395310231</v>
      </c>
      <c r="O302" s="4"/>
      <c r="P302" s="4"/>
      <c r="Q302" s="4"/>
      <c r="R302" s="4"/>
      <c r="S302" s="4"/>
      <c r="T302" s="4">
        <f>usd!T302-100</f>
        <v>-0.38339999999999463</v>
      </c>
      <c r="U302" s="4" t="e">
        <f t="shared" si="4"/>
        <v>#N/A</v>
      </c>
      <c r="V302" s="4">
        <f>usd_T!O302</f>
        <v>-1</v>
      </c>
    </row>
    <row r="303" spans="1:22" x14ac:dyDescent="0.25">
      <c r="A303" t="s">
        <v>357</v>
      </c>
      <c r="B303" s="2">
        <v>37925</v>
      </c>
      <c r="C303" s="4">
        <f>(usd_T!C303-AVERAGE(usd_T!C184:C303))/STDEV(usd_T!C184:C303)</f>
        <v>0.27884873856924169</v>
      </c>
      <c r="D303" s="4">
        <f>(usd_T!D303-AVERAGE(usd_T!D184:D303))/STDEV(usd_T!D184:D303)</f>
        <v>0.59966821667162173</v>
      </c>
      <c r="E303" s="4">
        <f>(usd_T!E303-AVERAGE(usd_T!E184:E303))/STDEV(usd_T!E184:E303)</f>
        <v>0.68149211019333156</v>
      </c>
      <c r="F303" s="4"/>
      <c r="G303" s="4">
        <f>(usd_T!G303-AVERAGE(usd_T!G184:G303))/STDEV(usd_T!G184:G303)</f>
        <v>0.16560768718956281</v>
      </c>
      <c r="H303" s="4">
        <f>(usd_T!H303-AVERAGE(usd_T!H184:H303))/STDEV(usd_T!H184:H303)</f>
        <v>-0.69434730513733833</v>
      </c>
      <c r="I303" s="4">
        <f>(usd_T!I303-AVERAGE(usd_T!I184:I303))/STDEV(usd_T!I184:I303)</f>
        <v>-0.73917274250136256</v>
      </c>
      <c r="J303" s="4">
        <f>(usd!J303/usd!J291-1)*100</f>
        <v>4.0301764662309614</v>
      </c>
      <c r="K303" s="4">
        <f>(usd_T!K303-AVERAGE(usd_T!K184:K303))/STDEV(usd_T!K184:K303)</f>
        <v>-6.9930238101764434E-3</v>
      </c>
      <c r="L303" s="4">
        <f>(usd_T!L303-AVERAGE(usd_T!L184:L303))/STDEV(usd_T!L184:L303)</f>
        <v>0.84254679503022201</v>
      </c>
      <c r="M303" s="4" t="e">
        <f>(usd_T!M303-AVERAGE(usd_T!M184:M303))/STDEV(usd_T!M184:M303)</f>
        <v>#N/A</v>
      </c>
      <c r="N303" s="4">
        <f>(usd_T!N303-AVERAGE(usd_T!N184:N303))/STDEV(usd_T!N184:N303)</f>
        <v>-9.5182213695410873E-3</v>
      </c>
      <c r="O303" s="4"/>
      <c r="P303" s="4"/>
      <c r="Q303" s="4"/>
      <c r="R303" s="4"/>
      <c r="S303" s="4"/>
      <c r="T303" s="4">
        <f>usd!T303-100</f>
        <v>-0.20789999999999509</v>
      </c>
      <c r="U303" s="4" t="e">
        <f t="shared" si="4"/>
        <v>#N/A</v>
      </c>
      <c r="V303" s="4">
        <f>usd_T!O303</f>
        <v>-1</v>
      </c>
    </row>
    <row r="304" spans="1:22" x14ac:dyDescent="0.25">
      <c r="A304" t="s">
        <v>358</v>
      </c>
      <c r="B304" s="2">
        <v>37955</v>
      </c>
      <c r="C304" s="4">
        <f>(usd_T!C304-AVERAGE(usd_T!C185:C304))/STDEV(usd_T!C185:C304)</f>
        <v>0.38718509803134249</v>
      </c>
      <c r="D304" s="4">
        <f>(usd_T!D304-AVERAGE(usd_T!D185:D304))/STDEV(usd_T!D185:D304)</f>
        <v>0.86363909511014314</v>
      </c>
      <c r="E304" s="4">
        <f>(usd_T!E304-AVERAGE(usd_T!E185:E304))/STDEV(usd_T!E185:E304)</f>
        <v>-6.1906089119511103E-3</v>
      </c>
      <c r="F304" s="4"/>
      <c r="G304" s="4">
        <f>(usd_T!G304-AVERAGE(usd_T!G185:G304))/STDEV(usd_T!G185:G304)</f>
        <v>0.24074274261212036</v>
      </c>
      <c r="H304" s="4">
        <f>(usd_T!H304-AVERAGE(usd_T!H185:H304))/STDEV(usd_T!H185:H304)</f>
        <v>-0.68855876778999681</v>
      </c>
      <c r="I304" s="4">
        <f>(usd_T!I304-AVERAGE(usd_T!I185:I304))/STDEV(usd_T!I185:I304)</f>
        <v>-0.34716404762618447</v>
      </c>
      <c r="J304" s="4">
        <f>(usd!J304/usd!J292-1)*100</f>
        <v>4.1655520964354542</v>
      </c>
      <c r="K304" s="4">
        <f>(usd_T!K304-AVERAGE(usd_T!K185:K304))/STDEV(usd_T!K185:K304)</f>
        <v>5.6599070956205137E-3</v>
      </c>
      <c r="L304" s="4">
        <f>(usd_T!L304-AVERAGE(usd_T!L185:L304))/STDEV(usd_T!L185:L304)</f>
        <v>1.0172314494778827</v>
      </c>
      <c r="M304" s="4" t="e">
        <f>(usd_T!M304-AVERAGE(usd_T!M185:M304))/STDEV(usd_T!M185:M304)</f>
        <v>#N/A</v>
      </c>
      <c r="N304" s="4">
        <f>(usd_T!N304-AVERAGE(usd_T!N185:N304))/STDEV(usd_T!N185:N304)</f>
        <v>2.3354767224886917E-2</v>
      </c>
      <c r="O304" s="4"/>
      <c r="P304" s="4"/>
      <c r="Q304" s="4"/>
      <c r="R304" s="4"/>
      <c r="S304" s="4"/>
      <c r="T304" s="4">
        <f>usd!T304-100</f>
        <v>5.7999999999935881E-3</v>
      </c>
      <c r="U304" s="4" t="e">
        <f t="shared" si="4"/>
        <v>#N/A</v>
      </c>
      <c r="V304" s="4">
        <f>usd_T!O304</f>
        <v>-1</v>
      </c>
    </row>
    <row r="305" spans="1:22" x14ac:dyDescent="0.25">
      <c r="A305" t="s">
        <v>359</v>
      </c>
      <c r="B305" s="2">
        <v>37986</v>
      </c>
      <c r="C305" s="4">
        <f>(usd_T!C305-AVERAGE(usd_T!C186:C305))/STDEV(usd_T!C186:C305)</f>
        <v>0.81091449949496153</v>
      </c>
      <c r="D305" s="4">
        <f>(usd_T!D305-AVERAGE(usd_T!D186:D305))/STDEV(usd_T!D186:D305)</f>
        <v>1.2484254519365721</v>
      </c>
      <c r="E305" s="4">
        <f>(usd_T!E305-AVERAGE(usd_T!E186:E305))/STDEV(usd_T!E186:E305)</f>
        <v>-0.53244318392287437</v>
      </c>
      <c r="F305" s="4"/>
      <c r="G305" s="4">
        <f>(usd_T!G305-AVERAGE(usd_T!G186:G305))/STDEV(usd_T!G186:G305)</f>
        <v>0.30528686925598425</v>
      </c>
      <c r="H305" s="4">
        <f>(usd_T!H305-AVERAGE(usd_T!H186:H305))/STDEV(usd_T!H186:H305)</f>
        <v>-0.54716831573114244</v>
      </c>
      <c r="I305" s="4">
        <f>(usd_T!I305-AVERAGE(usd_T!I186:I305))/STDEV(usd_T!I186:I305)</f>
        <v>-0.28259042820310071</v>
      </c>
      <c r="J305" s="4">
        <f>(usd!J305/usd!J293-1)*100</f>
        <v>3.9349017262102937</v>
      </c>
      <c r="K305" s="4">
        <f>(usd_T!K305-AVERAGE(usd_T!K186:K305))/STDEV(usd_T!K186:K305)</f>
        <v>0.16960530679846536</v>
      </c>
      <c r="L305" s="4">
        <f>(usd_T!L305-AVERAGE(usd_T!L186:L305))/STDEV(usd_T!L186:L305)</f>
        <v>1.7936120138428471</v>
      </c>
      <c r="M305" s="4" t="e">
        <f>(usd_T!M305-AVERAGE(usd_T!M186:M305))/STDEV(usd_T!M186:M305)</f>
        <v>#N/A</v>
      </c>
      <c r="N305" s="4">
        <f>(usd_T!N305-AVERAGE(usd_T!N186:N305))/STDEV(usd_T!N186:N305)</f>
        <v>-2.247627035915714</v>
      </c>
      <c r="O305" s="4"/>
      <c r="P305" s="4"/>
      <c r="Q305" s="4"/>
      <c r="R305" s="4"/>
      <c r="S305" s="4"/>
      <c r="T305" s="4">
        <f>usd!T305-100</f>
        <v>0.23699999999999477</v>
      </c>
      <c r="U305" s="4" t="e">
        <f t="shared" si="4"/>
        <v>#N/A</v>
      </c>
      <c r="V305" s="4">
        <f>usd_T!O305</f>
        <v>-1</v>
      </c>
    </row>
    <row r="306" spans="1:22" x14ac:dyDescent="0.25">
      <c r="A306" t="s">
        <v>360</v>
      </c>
      <c r="B306" s="2">
        <v>38017</v>
      </c>
      <c r="C306" s="4">
        <f>(usd_T!C306-AVERAGE(usd_T!C187:C306))/STDEV(usd_T!C187:C306)</f>
        <v>0.91250304186649212</v>
      </c>
      <c r="D306" s="4">
        <f>(usd_T!D306-AVERAGE(usd_T!D187:D306))/STDEV(usd_T!D187:D306)</f>
        <v>1.4329809487841325</v>
      </c>
      <c r="E306" s="4">
        <f>(usd_T!E306-AVERAGE(usd_T!E187:E306))/STDEV(usd_T!E187:E306)</f>
        <v>-0.34895062070570848</v>
      </c>
      <c r="F306" s="4"/>
      <c r="G306" s="4">
        <f>(usd_T!G306-AVERAGE(usd_T!G187:G306))/STDEV(usd_T!G187:G306)</f>
        <v>0.28851849274534636</v>
      </c>
      <c r="H306" s="4">
        <f>(usd_T!H306-AVERAGE(usd_T!H187:H306))/STDEV(usd_T!H187:H306)</f>
        <v>-0.68512856197121597</v>
      </c>
      <c r="I306" s="4">
        <f>(usd_T!I306-AVERAGE(usd_T!I187:I306))/STDEV(usd_T!I187:I306)</f>
        <v>-0.37205748744293843</v>
      </c>
      <c r="J306" s="4">
        <f>(usd!J306/usd!J294-1)*100</f>
        <v>2.6464720263017494</v>
      </c>
      <c r="K306" s="4">
        <f>(usd_T!K306-AVERAGE(usd_T!K187:K306))/STDEV(usd_T!K187:K306)</f>
        <v>0.17221655878465592</v>
      </c>
      <c r="L306" s="4">
        <f>(usd_T!L306-AVERAGE(usd_T!L187:L306))/STDEV(usd_T!L187:L306)</f>
        <v>0.4450211253327499</v>
      </c>
      <c r="M306" s="4" t="e">
        <f>(usd_T!M306-AVERAGE(usd_T!M187:M306))/STDEV(usd_T!M187:M306)</f>
        <v>#N/A</v>
      </c>
      <c r="N306" s="4">
        <f>(usd_T!N306-AVERAGE(usd_T!N187:N306))/STDEV(usd_T!N187:N306)</f>
        <v>2.6650779650786633</v>
      </c>
      <c r="O306" s="4"/>
      <c r="P306" s="4"/>
      <c r="Q306" s="4"/>
      <c r="R306" s="4"/>
      <c r="S306" s="4"/>
      <c r="T306" s="4">
        <f>usd!T306-100</f>
        <v>0.44880000000000564</v>
      </c>
      <c r="U306" s="4" t="e">
        <f t="shared" si="4"/>
        <v>#N/A</v>
      </c>
      <c r="V306" s="4">
        <f>usd_T!O306</f>
        <v>-1</v>
      </c>
    </row>
    <row r="307" spans="1:22" x14ac:dyDescent="0.25">
      <c r="A307" t="s">
        <v>361</v>
      </c>
      <c r="B307" s="2">
        <v>38046</v>
      </c>
      <c r="C307" s="4">
        <f>(usd_T!C307-AVERAGE(usd_T!C188:C307))/STDEV(usd_T!C188:C307)</f>
        <v>1.040548705124354</v>
      </c>
      <c r="D307" s="4">
        <f>(usd_T!D307-AVERAGE(usd_T!D188:D307))/STDEV(usd_T!D188:D307)</f>
        <v>1.2262850981413502</v>
      </c>
      <c r="E307" s="4">
        <f>(usd_T!E307-AVERAGE(usd_T!E188:E307))/STDEV(usd_T!E188:E307)</f>
        <v>-0.16217246955776604</v>
      </c>
      <c r="F307" s="4"/>
      <c r="G307" s="4">
        <f>(usd_T!G307-AVERAGE(usd_T!G188:G307))/STDEV(usd_T!G188:G307)</f>
        <v>0.27604704725412083</v>
      </c>
      <c r="H307" s="4">
        <f>(usd_T!H307-AVERAGE(usd_T!H188:H307))/STDEV(usd_T!H188:H307)</f>
        <v>-0.27067026637751346</v>
      </c>
      <c r="I307" s="4">
        <f>(usd_T!I307-AVERAGE(usd_T!I188:I307))/STDEV(usd_T!I188:I307)</f>
        <v>-0.67341816943744592</v>
      </c>
      <c r="J307" s="4">
        <f>(usd!J307/usd!J295-1)*100</f>
        <v>4.4819113784630993</v>
      </c>
      <c r="K307" s="4">
        <f>(usd_T!K307-AVERAGE(usd_T!K188:K307))/STDEV(usd_T!K188:K307)</f>
        <v>8.8904888775644147E-2</v>
      </c>
      <c r="L307" s="4">
        <f>(usd_T!L307-AVERAGE(usd_T!L188:L307))/STDEV(usd_T!L188:L307)</f>
        <v>0.80354665394105262</v>
      </c>
      <c r="M307" s="4" t="e">
        <f>(usd_T!M307-AVERAGE(usd_T!M188:M307))/STDEV(usd_T!M188:M307)</f>
        <v>#N/A</v>
      </c>
      <c r="N307" s="4">
        <f>(usd_T!N307-AVERAGE(usd_T!N188:N307))/STDEV(usd_T!N188:N307)</f>
        <v>-0.69994634549542534</v>
      </c>
      <c r="O307" s="4"/>
      <c r="P307" s="4"/>
      <c r="Q307" s="4"/>
      <c r="R307" s="4"/>
      <c r="S307" s="4"/>
      <c r="T307" s="4">
        <f>usd!T307-100</f>
        <v>0.63150000000000261</v>
      </c>
      <c r="U307" s="4" t="e">
        <f t="shared" si="4"/>
        <v>#N/A</v>
      </c>
      <c r="V307" s="4">
        <f>usd_T!O307</f>
        <v>-1</v>
      </c>
    </row>
    <row r="308" spans="1:22" x14ac:dyDescent="0.25">
      <c r="A308" t="s">
        <v>362</v>
      </c>
      <c r="B308" s="2">
        <v>38077</v>
      </c>
      <c r="C308" s="4">
        <f>(usd_T!C308-AVERAGE(usd_T!C189:C308))/STDEV(usd_T!C189:C308)</f>
        <v>1.1354702409537125</v>
      </c>
      <c r="D308" s="4">
        <f>(usd_T!D308-AVERAGE(usd_T!D189:D308))/STDEV(usd_T!D189:D308)</f>
        <v>1.3202927803304643</v>
      </c>
      <c r="E308" s="4">
        <f>(usd_T!E308-AVERAGE(usd_T!E189:E308))/STDEV(usd_T!E189:E308)</f>
        <v>-0.54911342908115945</v>
      </c>
      <c r="F308" s="4"/>
      <c r="G308" s="4">
        <f>(usd_T!G308-AVERAGE(usd_T!G189:G308))/STDEV(usd_T!G189:G308)</f>
        <v>0.59811509189446144</v>
      </c>
      <c r="H308" s="4">
        <f>(usd_T!H308-AVERAGE(usd_T!H189:H308))/STDEV(usd_T!H189:H308)</f>
        <v>-0.95791291105258414</v>
      </c>
      <c r="I308" s="4">
        <f>(usd_T!I308-AVERAGE(usd_T!I189:I308))/STDEV(usd_T!I189:I308)</f>
        <v>-2.7753737905376007E-2</v>
      </c>
      <c r="J308" s="4">
        <f>(usd!J308/usd!J296-1)*100</f>
        <v>7.1504559702808557</v>
      </c>
      <c r="K308" s="4">
        <f>(usd_T!K308-AVERAGE(usd_T!K189:K308))/STDEV(usd_T!K189:K308)</f>
        <v>0.49843716122218262</v>
      </c>
      <c r="L308" s="4">
        <f>(usd_T!L308-AVERAGE(usd_T!L189:L308))/STDEV(usd_T!L189:L308)</f>
        <v>3.010576136176156</v>
      </c>
      <c r="M308" s="4" t="e">
        <f>(usd_T!M308-AVERAGE(usd_T!M189:M308))/STDEV(usd_T!M189:M308)</f>
        <v>#N/A</v>
      </c>
      <c r="N308" s="4">
        <f>(usd_T!N308-AVERAGE(usd_T!N189:N308))/STDEV(usd_T!N189:N308)</f>
        <v>-0.57447005026510156</v>
      </c>
      <c r="O308" s="4"/>
      <c r="P308" s="4"/>
      <c r="Q308" s="4"/>
      <c r="R308" s="4"/>
      <c r="S308" s="4"/>
      <c r="T308" s="4">
        <f>usd!T308-100</f>
        <v>0.7914999999999992</v>
      </c>
      <c r="U308" s="4" t="e">
        <f t="shared" si="4"/>
        <v>#N/A</v>
      </c>
      <c r="V308" s="4">
        <f>usd_T!O308</f>
        <v>-1</v>
      </c>
    </row>
    <row r="309" spans="1:22" x14ac:dyDescent="0.25">
      <c r="A309" t="s">
        <v>363</v>
      </c>
      <c r="B309" s="2">
        <v>38107</v>
      </c>
      <c r="C309" s="4">
        <f>(usd_T!C309-AVERAGE(usd_T!C190:C309))/STDEV(usd_T!C190:C309)</f>
        <v>1.2632974603761051</v>
      </c>
      <c r="D309" s="4">
        <f>(usd_T!D309-AVERAGE(usd_T!D190:D309))/STDEV(usd_T!D190:D309)</f>
        <v>1.3054811555162411</v>
      </c>
      <c r="E309" s="4">
        <f>(usd_T!E309-AVERAGE(usd_T!E190:E309))/STDEV(usd_T!E190:E309)</f>
        <v>0.20677590922667596</v>
      </c>
      <c r="F309" s="4"/>
      <c r="G309" s="4">
        <f>(usd_T!G309-AVERAGE(usd_T!G190:G309))/STDEV(usd_T!G190:G309)</f>
        <v>0.63678602597954015</v>
      </c>
      <c r="H309" s="4">
        <f>(usd_T!H309-AVERAGE(usd_T!H190:H309))/STDEV(usd_T!H190:H309)</f>
        <v>-0.67066917064066878</v>
      </c>
      <c r="I309" s="4">
        <f>(usd_T!I309-AVERAGE(usd_T!I190:I309))/STDEV(usd_T!I190:I309)</f>
        <v>-0.29599685190919706</v>
      </c>
      <c r="J309" s="4">
        <f>(usd!J309/usd!J297-1)*100</f>
        <v>5.3579956960730923</v>
      </c>
      <c r="K309" s="4">
        <f>(usd_T!K309-AVERAGE(usd_T!K190:K309))/STDEV(usd_T!K190:K309)</f>
        <v>0.62529828526962161</v>
      </c>
      <c r="L309" s="4">
        <f>(usd_T!L309-AVERAGE(usd_T!L190:L309))/STDEV(usd_T!L190:L309)</f>
        <v>1.1753281917510001</v>
      </c>
      <c r="M309" s="4" t="e">
        <f>(usd_T!M309-AVERAGE(usd_T!M190:M309))/STDEV(usd_T!M190:M309)</f>
        <v>#N/A</v>
      </c>
      <c r="N309" s="4">
        <f>(usd_T!N309-AVERAGE(usd_T!N190:N309))/STDEV(usd_T!N190:N309)</f>
        <v>-0.43117374855862867</v>
      </c>
      <c r="O309" s="4"/>
      <c r="P309" s="4"/>
      <c r="Q309" s="4"/>
      <c r="R309" s="4"/>
      <c r="S309" s="4"/>
      <c r="T309" s="4">
        <f>usd!T309-100</f>
        <v>0.90309999999999491</v>
      </c>
      <c r="U309" s="4" t="e">
        <f t="shared" si="4"/>
        <v>#N/A</v>
      </c>
      <c r="V309" s="4">
        <f>usd_T!O309</f>
        <v>-1</v>
      </c>
    </row>
    <row r="310" spans="1:22" x14ac:dyDescent="0.25">
      <c r="A310" t="s">
        <v>364</v>
      </c>
      <c r="B310" s="2">
        <v>38138</v>
      </c>
      <c r="C310" s="4">
        <f>(usd_T!C310-AVERAGE(usd_T!C191:C310))/STDEV(usd_T!C191:C310)</f>
        <v>1.4399611789935967</v>
      </c>
      <c r="D310" s="4">
        <f>(usd_T!D310-AVERAGE(usd_T!D191:D310))/STDEV(usd_T!D191:D310)</f>
        <v>1.1142928951207398</v>
      </c>
      <c r="E310" s="4">
        <f>(usd_T!E310-AVERAGE(usd_T!E191:E310))/STDEV(usd_T!E191:E310)</f>
        <v>0.67506051639276576</v>
      </c>
      <c r="F310" s="4"/>
      <c r="G310" s="4">
        <f>(usd_T!G310-AVERAGE(usd_T!G191:G310))/STDEV(usd_T!G191:G310)</f>
        <v>0.69316199070844853</v>
      </c>
      <c r="H310" s="4">
        <f>(usd_T!H310-AVERAGE(usd_T!H191:H310))/STDEV(usd_T!H191:H310)</f>
        <v>-0.80656185430797278</v>
      </c>
      <c r="I310" s="4">
        <f>(usd_T!I310-AVERAGE(usd_T!I191:I310))/STDEV(usd_T!I191:I310)</f>
        <v>-0.52321314973902133</v>
      </c>
      <c r="J310" s="4">
        <f>(usd!J310/usd!J298-1)*100</f>
        <v>4.614459976849794</v>
      </c>
      <c r="K310" s="4">
        <f>(usd_T!K310-AVERAGE(usd_T!K191:K310))/STDEV(usd_T!K191:K310)</f>
        <v>1.0300587184887375</v>
      </c>
      <c r="L310" s="4">
        <f>(usd_T!L310-AVERAGE(usd_T!L191:L310))/STDEV(usd_T!L191:L310)</f>
        <v>1.464262700479952</v>
      </c>
      <c r="M310" s="4" t="e">
        <f>(usd_T!M310-AVERAGE(usd_T!M191:M310))/STDEV(usd_T!M191:M310)</f>
        <v>#N/A</v>
      </c>
      <c r="N310" s="4">
        <f>(usd_T!N310-AVERAGE(usd_T!N191:N310))/STDEV(usd_T!N191:N310)</f>
        <v>-0.19892579605101893</v>
      </c>
      <c r="O310" s="4"/>
      <c r="P310" s="4"/>
      <c r="Q310" s="4"/>
      <c r="R310" s="4"/>
      <c r="S310" s="4"/>
      <c r="T310" s="4">
        <f>usd!T310-100</f>
        <v>0.96099999999999852</v>
      </c>
      <c r="U310" s="4" t="e">
        <f t="shared" si="4"/>
        <v>#N/A</v>
      </c>
      <c r="V310" s="4">
        <f>usd_T!O310</f>
        <v>-1</v>
      </c>
    </row>
    <row r="311" spans="1:22" x14ac:dyDescent="0.25">
      <c r="A311" t="s">
        <v>365</v>
      </c>
      <c r="B311" s="2">
        <v>38168</v>
      </c>
      <c r="C311" s="4">
        <f>(usd_T!C311-AVERAGE(usd_T!C192:C311))/STDEV(usd_T!C192:C311)</f>
        <v>1.5666093750632619</v>
      </c>
      <c r="D311" s="4">
        <f>(usd_T!D311-AVERAGE(usd_T!D192:D311))/STDEV(usd_T!D192:D311)</f>
        <v>1.6625376477507763</v>
      </c>
      <c r="E311" s="4">
        <f>(usd_T!E311-AVERAGE(usd_T!E192:E311))/STDEV(usd_T!E192:E311)</f>
        <v>0.90944721790670613</v>
      </c>
      <c r="F311" s="4"/>
      <c r="G311" s="4">
        <f>(usd_T!G311-AVERAGE(usd_T!G192:G311))/STDEV(usd_T!G192:G311)</f>
        <v>0.79373704250087351</v>
      </c>
      <c r="H311" s="4">
        <f>(usd_T!H311-AVERAGE(usd_T!H192:H311))/STDEV(usd_T!H192:H311)</f>
        <v>-0.6608031998652798</v>
      </c>
      <c r="I311" s="4">
        <f>(usd_T!I311-AVERAGE(usd_T!I192:I311))/STDEV(usd_T!I192:I311)</f>
        <v>0.45468283102775081</v>
      </c>
      <c r="J311" s="4">
        <f>(usd!J311/usd!J299-1)*100</f>
        <v>5.3772280142415196</v>
      </c>
      <c r="K311" s="4">
        <f>(usd_T!K311-AVERAGE(usd_T!K192:K311))/STDEV(usd_T!K192:K311)</f>
        <v>1.2843592296582571</v>
      </c>
      <c r="L311" s="4">
        <f>(usd_T!L311-AVERAGE(usd_T!L192:L311))/STDEV(usd_T!L192:L311)</f>
        <v>0.70433216341111993</v>
      </c>
      <c r="M311" s="4" t="e">
        <f>(usd_T!M311-AVERAGE(usd_T!M192:M311))/STDEV(usd_T!M192:M311)</f>
        <v>#N/A</v>
      </c>
      <c r="N311" s="4">
        <f>(usd_T!N311-AVERAGE(usd_T!N192:N311))/STDEV(usd_T!N192:N311)</f>
        <v>-0.1298166689536305</v>
      </c>
      <c r="O311" s="4"/>
      <c r="P311" s="4"/>
      <c r="Q311" s="4"/>
      <c r="R311" s="4"/>
      <c r="S311" s="4"/>
      <c r="T311" s="4">
        <f>usd!T311-100</f>
        <v>0.96840000000000259</v>
      </c>
      <c r="U311" s="4" t="e">
        <f t="shared" si="4"/>
        <v>#N/A</v>
      </c>
      <c r="V311" s="4">
        <f>usd_T!O311</f>
        <v>-1</v>
      </c>
    </row>
    <row r="312" spans="1:22" x14ac:dyDescent="0.25">
      <c r="A312" t="s">
        <v>366</v>
      </c>
      <c r="B312" s="2">
        <v>38199</v>
      </c>
      <c r="C312" s="4">
        <f>(usd_T!C312-AVERAGE(usd_T!C193:C312))/STDEV(usd_T!C193:C312)</f>
        <v>1.4888453691513204</v>
      </c>
      <c r="D312" s="4">
        <f>(usd_T!D312-AVERAGE(usd_T!D193:D312))/STDEV(usd_T!D193:D312)</f>
        <v>1.5015730119617845</v>
      </c>
      <c r="E312" s="4">
        <f>(usd_T!E312-AVERAGE(usd_T!E193:E312))/STDEV(usd_T!E193:E312)</f>
        <v>6.5371479348001915E-2</v>
      </c>
      <c r="F312" s="4"/>
      <c r="G312" s="4">
        <f>(usd_T!G312-AVERAGE(usd_T!G193:G312))/STDEV(usd_T!G193:G312)</f>
        <v>0.85627665722726465</v>
      </c>
      <c r="H312" s="4">
        <f>(usd_T!H312-AVERAGE(usd_T!H193:H312))/STDEV(usd_T!H193:H312)</f>
        <v>-0.52017458395986238</v>
      </c>
      <c r="I312" s="4">
        <f>(usd_T!I312-AVERAGE(usd_T!I193:I312))/STDEV(usd_T!I193:I312)</f>
        <v>0.36024880286409761</v>
      </c>
      <c r="J312" s="4">
        <f>(usd!J312/usd!J300-1)*100</f>
        <v>4.4727238701225858</v>
      </c>
      <c r="K312" s="4">
        <f>(usd_T!K312-AVERAGE(usd_T!K193:K312))/STDEV(usd_T!K193:K312)</f>
        <v>1.2780536241145455</v>
      </c>
      <c r="L312" s="4">
        <f>(usd_T!L312-AVERAGE(usd_T!L193:L312))/STDEV(usd_T!L193:L312)</f>
        <v>1.0127418891854834</v>
      </c>
      <c r="M312" s="4" t="e">
        <f>(usd_T!M312-AVERAGE(usd_T!M193:M312))/STDEV(usd_T!M193:M312)</f>
        <v>#N/A</v>
      </c>
      <c r="N312" s="4">
        <f>(usd_T!N312-AVERAGE(usd_T!N193:N312))/STDEV(usd_T!N193:N312)</f>
        <v>4.1993831618550644E-2</v>
      </c>
      <c r="O312" s="4"/>
      <c r="P312" s="4"/>
      <c r="Q312" s="4"/>
      <c r="R312" s="4"/>
      <c r="S312" s="4"/>
      <c r="T312" s="4">
        <f>usd!T312-100</f>
        <v>0.94440000000000168</v>
      </c>
      <c r="U312" s="4" t="e">
        <f t="shared" si="4"/>
        <v>#N/A</v>
      </c>
      <c r="V312" s="4">
        <f>usd_T!O312</f>
        <v>-1</v>
      </c>
    </row>
    <row r="313" spans="1:22" x14ac:dyDescent="0.25">
      <c r="A313" t="s">
        <v>367</v>
      </c>
      <c r="B313" s="2">
        <v>38230</v>
      </c>
      <c r="C313" s="4">
        <f>(usd_T!C313-AVERAGE(usd_T!C194:C313))/STDEV(usd_T!C194:C313)</f>
        <v>1.3612144437070897</v>
      </c>
      <c r="D313" s="4">
        <f>(usd_T!D313-AVERAGE(usd_T!D194:D313))/STDEV(usd_T!D194:D313)</f>
        <v>1.283374013957534</v>
      </c>
      <c r="E313" s="4">
        <f>(usd_T!E313-AVERAGE(usd_T!E194:E313))/STDEV(usd_T!E194:E313)</f>
        <v>1.7721982132583365E-2</v>
      </c>
      <c r="F313" s="4"/>
      <c r="G313" s="4">
        <f>(usd_T!G313-AVERAGE(usd_T!G194:G313))/STDEV(usd_T!G194:G313)</f>
        <v>0.95986847167347089</v>
      </c>
      <c r="H313" s="4">
        <f>(usd_T!H313-AVERAGE(usd_T!H194:H313))/STDEV(usd_T!H194:H313)</f>
        <v>-0.65504340993237387</v>
      </c>
      <c r="I313" s="4">
        <f>(usd_T!I313-AVERAGE(usd_T!I194:I313))/STDEV(usd_T!I194:I313)</f>
        <v>0.95522301894084916</v>
      </c>
      <c r="J313" s="4">
        <f>(usd!J313/usd!J301-1)*100</f>
        <v>5.7152642743503623</v>
      </c>
      <c r="K313" s="4">
        <f>(usd_T!K313-AVERAGE(usd_T!K194:K313))/STDEV(usd_T!K194:K313)</f>
        <v>1.5660760062453518</v>
      </c>
      <c r="L313" s="4">
        <f>(usd_T!L313-AVERAGE(usd_T!L194:L313))/STDEV(usd_T!L194:L313)</f>
        <v>0.85205046043408739</v>
      </c>
      <c r="M313" s="4" t="e">
        <f>(usd_T!M313-AVERAGE(usd_T!M194:M313))/STDEV(usd_T!M194:M313)</f>
        <v>#N/A</v>
      </c>
      <c r="N313" s="4">
        <f>(usd_T!N313-AVERAGE(usd_T!N194:N313))/STDEV(usd_T!N194:N313)</f>
        <v>-0.28762284254400816</v>
      </c>
      <c r="O313" s="4"/>
      <c r="P313" s="4"/>
      <c r="Q313" s="4"/>
      <c r="R313" s="4"/>
      <c r="S313" s="4"/>
      <c r="T313" s="4">
        <f>usd!T313-100</f>
        <v>0.90340000000000487</v>
      </c>
      <c r="U313" s="4" t="e">
        <f t="shared" si="4"/>
        <v>#N/A</v>
      </c>
      <c r="V313" s="4">
        <f>usd_T!O313</f>
        <v>-1</v>
      </c>
    </row>
    <row r="314" spans="1:22" x14ac:dyDescent="0.25">
      <c r="A314" t="s">
        <v>368</v>
      </c>
      <c r="B314" s="2">
        <v>38260</v>
      </c>
      <c r="C314" s="4">
        <f>(usd_T!C314-AVERAGE(usd_T!C195:C314))/STDEV(usd_T!C195:C314)</f>
        <v>1.5450580029048666</v>
      </c>
      <c r="D314" s="4">
        <f>(usd_T!D314-AVERAGE(usd_T!D195:D314))/STDEV(usd_T!D195:D314)</f>
        <v>1.2144257153140101</v>
      </c>
      <c r="E314" s="4">
        <f>(usd_T!E314-AVERAGE(usd_T!E195:E314))/STDEV(usd_T!E195:E314)</f>
        <v>0.36930329236261372</v>
      </c>
      <c r="F314" s="4"/>
      <c r="G314" s="4">
        <f>(usd_T!G314-AVERAGE(usd_T!G195:G314))/STDEV(usd_T!G195:G314)</f>
        <v>1.042096652518846</v>
      </c>
      <c r="H314" s="4">
        <f>(usd_T!H314-AVERAGE(usd_T!H195:H314))/STDEV(usd_T!H195:H314)</f>
        <v>-0.51304807121153984</v>
      </c>
      <c r="I314" s="4">
        <f>(usd_T!I314-AVERAGE(usd_T!I195:I314))/STDEV(usd_T!I195:I314)</f>
        <v>0.62558867670598151</v>
      </c>
      <c r="J314" s="4">
        <f>(usd!J314/usd!J302-1)*100</f>
        <v>4.8036651358863258</v>
      </c>
      <c r="K314" s="4">
        <f>(usd_T!K314-AVERAGE(usd_T!K195:K314))/STDEV(usd_T!K195:K314)</f>
        <v>1.5188791675694937</v>
      </c>
      <c r="L314" s="4">
        <f>(usd_T!L314-AVERAGE(usd_T!L195:L314))/STDEV(usd_T!L195:L314)</f>
        <v>0.70072870231075968</v>
      </c>
      <c r="M314" s="4" t="e">
        <f>(usd_T!M314-AVERAGE(usd_T!M195:M314))/STDEV(usd_T!M195:M314)</f>
        <v>#N/A</v>
      </c>
      <c r="N314" s="4">
        <f>(usd_T!N314-AVERAGE(usd_T!N195:N314))/STDEV(usd_T!N195:N314)</f>
        <v>-1.0210335320328737E-2</v>
      </c>
      <c r="O314" s="4"/>
      <c r="P314" s="4"/>
      <c r="Q314" s="4"/>
      <c r="R314" s="4"/>
      <c r="S314" s="4"/>
      <c r="T314" s="4">
        <f>usd!T314-100</f>
        <v>0.845799999999997</v>
      </c>
      <c r="U314" s="4" t="e">
        <f t="shared" si="4"/>
        <v>#N/A</v>
      </c>
      <c r="V314" s="4">
        <f>usd_T!O314</f>
        <v>-1</v>
      </c>
    </row>
    <row r="315" spans="1:22" x14ac:dyDescent="0.25">
      <c r="A315" t="s">
        <v>369</v>
      </c>
      <c r="B315" s="2">
        <v>38291</v>
      </c>
      <c r="C315" s="4">
        <f>(usd_T!C315-AVERAGE(usd_T!C196:C315))/STDEV(usd_T!C196:C315)</f>
        <v>1.5976767345733094</v>
      </c>
      <c r="D315" s="4">
        <f>(usd_T!D315-AVERAGE(usd_T!D196:D315))/STDEV(usd_T!D196:D315)</f>
        <v>1.2422259960372448</v>
      </c>
      <c r="E315" s="4">
        <f>(usd_T!E315-AVERAGE(usd_T!E196:E315))/STDEV(usd_T!E196:E315)</f>
        <v>0.79977034963587945</v>
      </c>
      <c r="F315" s="4"/>
      <c r="G315" s="4">
        <f>(usd_T!G315-AVERAGE(usd_T!G196:G315))/STDEV(usd_T!G196:G315)</f>
        <v>1.0070836773663612</v>
      </c>
      <c r="H315" s="4">
        <f>(usd_T!H315-AVERAGE(usd_T!H196:H315))/STDEV(usd_T!H196:H315)</f>
        <v>-0.51966180743171642</v>
      </c>
      <c r="I315" s="4">
        <f>(usd_T!I315-AVERAGE(usd_T!I196:I315))/STDEV(usd_T!I196:I315)</f>
        <v>0.15049240512098547</v>
      </c>
      <c r="J315" s="4">
        <f>(usd!J315/usd!J303-1)*100</f>
        <v>6.0370041736501401</v>
      </c>
      <c r="K315" s="4">
        <f>(usd_T!K315-AVERAGE(usd_T!K196:K315))/STDEV(usd_T!K196:K315)</f>
        <v>1.5431767339237579</v>
      </c>
      <c r="L315" s="4">
        <f>(usd_T!L315-AVERAGE(usd_T!L196:L315))/STDEV(usd_T!L196:L315)</f>
        <v>0.33684116953576376</v>
      </c>
      <c r="M315" s="4" t="e">
        <f>(usd_T!M315-AVERAGE(usd_T!M196:M315))/STDEV(usd_T!M196:M315)</f>
        <v>#N/A</v>
      </c>
      <c r="N315" s="4">
        <f>(usd_T!N315-AVERAGE(usd_T!N196:N315))/STDEV(usd_T!N196:N315)</f>
        <v>-0.61703605566482067</v>
      </c>
      <c r="O315" s="4"/>
      <c r="P315" s="4"/>
      <c r="Q315" s="4"/>
      <c r="R315" s="4"/>
      <c r="S315" s="4"/>
      <c r="T315" s="4">
        <f>usd!T315-100</f>
        <v>0.76090000000000657</v>
      </c>
      <c r="U315" s="4" t="e">
        <f t="shared" si="4"/>
        <v>#N/A</v>
      </c>
      <c r="V315" s="4">
        <f>usd_T!O315</f>
        <v>-1</v>
      </c>
    </row>
    <row r="316" spans="1:22" x14ac:dyDescent="0.25">
      <c r="A316" t="s">
        <v>370</v>
      </c>
      <c r="B316" s="2">
        <v>38321</v>
      </c>
      <c r="C316" s="4">
        <f>(usd_T!C316-AVERAGE(usd_T!C197:C316))/STDEV(usd_T!C197:C316)</f>
        <v>1.5253295129087268</v>
      </c>
      <c r="D316" s="4">
        <f>(usd_T!D316-AVERAGE(usd_T!D197:D316))/STDEV(usd_T!D197:D316)</f>
        <v>0.98325324915688528</v>
      </c>
      <c r="E316" s="4">
        <f>(usd_T!E316-AVERAGE(usd_T!E197:E316))/STDEV(usd_T!E197:E316)</f>
        <v>0.70732438247912965</v>
      </c>
      <c r="F316" s="4"/>
      <c r="G316" s="4">
        <f>(usd_T!G316-AVERAGE(usd_T!G197:G316))/STDEV(usd_T!G197:G316)</f>
        <v>1.1189820511353334</v>
      </c>
      <c r="H316" s="4">
        <f>(usd_T!H316-AVERAGE(usd_T!H197:H316))/STDEV(usd_T!H197:H316)</f>
        <v>-0.38515187428623771</v>
      </c>
      <c r="I316" s="4">
        <f>(usd_T!I316-AVERAGE(usd_T!I197:I316))/STDEV(usd_T!I197:I316)</f>
        <v>0.37596053553211728</v>
      </c>
      <c r="J316" s="4">
        <f>(usd!J316/usd!J304-1)*100</f>
        <v>5.5774715607959768</v>
      </c>
      <c r="K316" s="4">
        <f>(usd_T!K316-AVERAGE(usd_T!K197:K316))/STDEV(usd_T!K197:K316)</f>
        <v>1.6224063144827836</v>
      </c>
      <c r="L316" s="4">
        <f>(usd_T!L316-AVERAGE(usd_T!L197:L316))/STDEV(usd_T!L197:L316)</f>
        <v>0.66897837930396109</v>
      </c>
      <c r="M316" s="4" t="e">
        <f>(usd_T!M316-AVERAGE(usd_T!M197:M316))/STDEV(usd_T!M197:M316)</f>
        <v>#N/A</v>
      </c>
      <c r="N316" s="4">
        <f>(usd_T!N316-AVERAGE(usd_T!N197:N316))/STDEV(usd_T!N197:N316)</f>
        <v>-0.15828706157803091</v>
      </c>
      <c r="O316" s="4"/>
      <c r="P316" s="4"/>
      <c r="Q316" s="4"/>
      <c r="R316" s="4"/>
      <c r="S316" s="4"/>
      <c r="T316" s="4">
        <f>usd!T316-100</f>
        <v>0.62369999999999948</v>
      </c>
      <c r="U316" s="4" t="e">
        <f t="shared" si="4"/>
        <v>#N/A</v>
      </c>
      <c r="V316" s="4">
        <f>usd_T!O316</f>
        <v>-1</v>
      </c>
    </row>
    <row r="317" spans="1:22" x14ac:dyDescent="0.25">
      <c r="A317" t="s">
        <v>371</v>
      </c>
      <c r="B317" s="2">
        <v>38352</v>
      </c>
      <c r="C317" s="4">
        <f>(usd_T!C317-AVERAGE(usd_T!C198:C317))/STDEV(usd_T!C198:C317)</f>
        <v>0.86648094844969581</v>
      </c>
      <c r="D317" s="4">
        <f>(usd_T!D317-AVERAGE(usd_T!D198:D317))/STDEV(usd_T!D198:D317)</f>
        <v>0.55420363602933653</v>
      </c>
      <c r="E317" s="4">
        <f>(usd_T!E317-AVERAGE(usd_T!E198:E317))/STDEV(usd_T!E198:E317)</f>
        <v>4.533166386763568E-2</v>
      </c>
      <c r="F317" s="4"/>
      <c r="G317" s="4">
        <f>(usd_T!G317-AVERAGE(usd_T!G198:G317))/STDEV(usd_T!G198:G317)</f>
        <v>1.0998534058915275</v>
      </c>
      <c r="H317" s="4">
        <f>(usd_T!H317-AVERAGE(usd_T!H198:H317))/STDEV(usd_T!H198:H317)</f>
        <v>-0.52370234646959846</v>
      </c>
      <c r="I317" s="4">
        <f>(usd_T!I317-AVERAGE(usd_T!I198:I317))/STDEV(usd_T!I198:I317)</f>
        <v>0.47440028265384648</v>
      </c>
      <c r="J317" s="4">
        <f>(usd!J317/usd!J305-1)*100</f>
        <v>5.6731928201452897</v>
      </c>
      <c r="K317" s="4">
        <f>(usd_T!K317-AVERAGE(usd_T!K198:K317))/STDEV(usd_T!K198:K317)</f>
        <v>1.8151817497457969</v>
      </c>
      <c r="L317" s="4">
        <f>(usd_T!L317-AVERAGE(usd_T!L198:L317))/STDEV(usd_T!L198:L317)</f>
        <v>-0.3055238570454894</v>
      </c>
      <c r="M317" s="4" t="e">
        <f>(usd_T!M317-AVERAGE(usd_T!M198:M317))/STDEV(usd_T!M198:M317)</f>
        <v>#N/A</v>
      </c>
      <c r="N317" s="4">
        <f>(usd_T!N317-AVERAGE(usd_T!N198:N317))/STDEV(usd_T!N198:N317)</f>
        <v>-6.686730342167313E-2</v>
      </c>
      <c r="O317" s="4"/>
      <c r="P317" s="4"/>
      <c r="Q317" s="4"/>
      <c r="R317" s="4"/>
      <c r="S317" s="4"/>
      <c r="T317" s="4">
        <f>usd!T317-100</f>
        <v>0.42239999999999611</v>
      </c>
      <c r="U317" s="4" t="e">
        <f t="shared" si="4"/>
        <v>#N/A</v>
      </c>
      <c r="V317" s="4">
        <f>usd_T!O317</f>
        <v>-1</v>
      </c>
    </row>
    <row r="318" spans="1:22" x14ac:dyDescent="0.25">
      <c r="A318" t="s">
        <v>372</v>
      </c>
      <c r="B318" s="2">
        <v>38383</v>
      </c>
      <c r="C318" s="4">
        <f>(usd_T!C318-AVERAGE(usd_T!C199:C318))/STDEV(usd_T!C199:C318)</f>
        <v>1.1191865266835552</v>
      </c>
      <c r="D318" s="4">
        <f>(usd_T!D318-AVERAGE(usd_T!D199:D318))/STDEV(usd_T!D199:D318)</f>
        <v>0.67259828073706407</v>
      </c>
      <c r="E318" s="4">
        <f>(usd_T!E318-AVERAGE(usd_T!E199:E318))/STDEV(usd_T!E199:E318)</f>
        <v>0.1052453835904896</v>
      </c>
      <c r="F318" s="4"/>
      <c r="G318" s="4">
        <f>(usd_T!G318-AVERAGE(usd_T!G199:G318))/STDEV(usd_T!G199:G318)</f>
        <v>1.1364821576284299</v>
      </c>
      <c r="H318" s="4">
        <f>(usd_T!H318-AVERAGE(usd_T!H199:H318))/STDEV(usd_T!H199:H318)</f>
        <v>-0.66686404404751087</v>
      </c>
      <c r="I318" s="4">
        <f>(usd_T!I318-AVERAGE(usd_T!I199:I318))/STDEV(usd_T!I199:I318)</f>
        <v>0.78541855817885065</v>
      </c>
      <c r="J318" s="4">
        <f>(usd!J318/usd!J306-1)*100</f>
        <v>6.9955760933838596</v>
      </c>
      <c r="K318" s="4">
        <f>(usd_T!K318-AVERAGE(usd_T!K199:K318))/STDEV(usd_T!K199:K318)</f>
        <v>1.6950556539014572</v>
      </c>
      <c r="L318" s="4">
        <f>(usd_T!L318-AVERAGE(usd_T!L199:L318))/STDEV(usd_T!L199:L318)</f>
        <v>0.71056028029333285</v>
      </c>
      <c r="M318" s="4" t="e">
        <f>(usd_T!M318-AVERAGE(usd_T!M199:M318))/STDEV(usd_T!M199:M318)</f>
        <v>#N/A</v>
      </c>
      <c r="N318" s="4">
        <f>(usd_T!N318-AVERAGE(usd_T!N199:N318))/STDEV(usd_T!N199:N318)</f>
        <v>-0.11100541251936209</v>
      </c>
      <c r="O318" s="4"/>
      <c r="P318" s="4"/>
      <c r="Q318" s="4"/>
      <c r="R318" s="4"/>
      <c r="S318" s="4"/>
      <c r="T318" s="4">
        <f>usd!T318-100</f>
        <v>0.15609999999999502</v>
      </c>
      <c r="U318" s="4" t="e">
        <f t="shared" si="4"/>
        <v>#N/A</v>
      </c>
      <c r="V318" s="4">
        <f>usd_T!O318</f>
        <v>-1</v>
      </c>
    </row>
    <row r="319" spans="1:22" x14ac:dyDescent="0.25">
      <c r="A319" t="s">
        <v>373</v>
      </c>
      <c r="B319" s="2">
        <v>38411</v>
      </c>
      <c r="C319" s="4">
        <f>(usd_T!C319-AVERAGE(usd_T!C200:C319))/STDEV(usd_T!C200:C319)</f>
        <v>0.63346473053040853</v>
      </c>
      <c r="D319" s="4">
        <f>(usd_T!D319-AVERAGE(usd_T!D200:D319))/STDEV(usd_T!D200:D319)</f>
        <v>0.16545755869749126</v>
      </c>
      <c r="E319" s="4">
        <f>(usd_T!E319-AVERAGE(usd_T!E200:E319))/STDEV(usd_T!E200:E319)</f>
        <v>0.62268709479822781</v>
      </c>
      <c r="F319" s="4"/>
      <c r="G319" s="4">
        <f>(usd_T!G319-AVERAGE(usd_T!G200:G319))/STDEV(usd_T!G200:G319)</f>
        <v>1.1363505608438196</v>
      </c>
      <c r="H319" s="4">
        <f>(usd_T!H319-AVERAGE(usd_T!H200:H319))/STDEV(usd_T!H200:H319)</f>
        <v>-0.80439246053054314</v>
      </c>
      <c r="I319" s="4">
        <f>(usd_T!I319-AVERAGE(usd_T!I200:I319))/STDEV(usd_T!I200:I319)</f>
        <v>1.4073753945983789</v>
      </c>
      <c r="J319" s="4">
        <f>(usd!J319/usd!J307-1)*100</f>
        <v>4.4334522651097386</v>
      </c>
      <c r="K319" s="4">
        <f>(usd_T!K319-AVERAGE(usd_T!K200:K319))/STDEV(usd_T!K200:K319)</f>
        <v>1.6119060919616475</v>
      </c>
      <c r="L319" s="4">
        <f>(usd_T!L319-AVERAGE(usd_T!L200:L319))/STDEV(usd_T!L200:L319)</f>
        <v>-3.49943722853732E-2</v>
      </c>
      <c r="M319" s="4" t="e">
        <f>(usd_T!M319-AVERAGE(usd_T!M200:M319))/STDEV(usd_T!M200:M319)</f>
        <v>#N/A</v>
      </c>
      <c r="N319" s="4">
        <f>(usd_T!N319-AVERAGE(usd_T!N200:N319))/STDEV(usd_T!N200:N319)</f>
        <v>-0.17261442277297517</v>
      </c>
      <c r="O319" s="4"/>
      <c r="P319" s="4"/>
      <c r="Q319" s="4"/>
      <c r="R319" s="4"/>
      <c r="S319" s="4"/>
      <c r="T319" s="4">
        <f>usd!T319-100</f>
        <v>-0.16570000000000107</v>
      </c>
      <c r="U319" s="4" t="e">
        <f t="shared" si="4"/>
        <v>#N/A</v>
      </c>
      <c r="V319" s="4">
        <f>usd_T!O319</f>
        <v>-1</v>
      </c>
    </row>
    <row r="320" spans="1:22" x14ac:dyDescent="0.25">
      <c r="A320" t="s">
        <v>374</v>
      </c>
      <c r="B320" s="2">
        <v>38442</v>
      </c>
      <c r="C320" s="4">
        <f>(usd_T!C320-AVERAGE(usd_T!C201:C320))/STDEV(usd_T!C201:C320)</f>
        <v>5.5339257597825644E-3</v>
      </c>
      <c r="D320" s="4">
        <f>(usd_T!D320-AVERAGE(usd_T!D201:D320))/STDEV(usd_T!D201:D320)</f>
        <v>-0.60074315730851868</v>
      </c>
      <c r="E320" s="4">
        <f>(usd_T!E320-AVERAGE(usd_T!E201:E320))/STDEV(usd_T!E201:E320)</f>
        <v>0.61459960263697555</v>
      </c>
      <c r="F320" s="4"/>
      <c r="G320" s="4">
        <f>(usd_T!G320-AVERAGE(usd_T!G201:G320))/STDEV(usd_T!G201:G320)</f>
        <v>0.97263714804171242</v>
      </c>
      <c r="H320" s="4">
        <f>(usd_T!H320-AVERAGE(usd_T!H201:H320))/STDEV(usd_T!H201:H320)</f>
        <v>-0.39160895214194769</v>
      </c>
      <c r="I320" s="4">
        <f>(usd_T!I320-AVERAGE(usd_T!I201:I320))/STDEV(usd_T!I201:I320)</f>
        <v>0.46465061499965349</v>
      </c>
      <c r="J320" s="4">
        <f>(usd!J320/usd!J308-1)*100</f>
        <v>3.2599231210312718</v>
      </c>
      <c r="K320" s="4">
        <f>(usd_T!K320-AVERAGE(usd_T!K201:K320))/STDEV(usd_T!K201:K320)</f>
        <v>1.2342817820552066</v>
      </c>
      <c r="L320" s="4">
        <f>(usd_T!L320-AVERAGE(usd_T!L201:L320))/STDEV(usd_T!L201:L320)</f>
        <v>-1.2663800600385611</v>
      </c>
      <c r="M320" s="4" t="e">
        <f>(usd_T!M320-AVERAGE(usd_T!M201:M320))/STDEV(usd_T!M201:M320)</f>
        <v>#N/A</v>
      </c>
      <c r="N320" s="4">
        <f>(usd_T!N320-AVERAGE(usd_T!N201:N320))/STDEV(usd_T!N201:N320)</f>
        <v>0.12175173296775545</v>
      </c>
      <c r="O320" s="4"/>
      <c r="P320" s="4"/>
      <c r="Q320" s="4"/>
      <c r="R320" s="4"/>
      <c r="S320" s="4"/>
      <c r="T320" s="4">
        <f>usd!T320-100</f>
        <v>-0.50329999999999586</v>
      </c>
      <c r="U320" s="4" t="e">
        <f t="shared" si="4"/>
        <v>#N/A</v>
      </c>
      <c r="V320" s="4">
        <f>usd_T!O320</f>
        <v>-1</v>
      </c>
    </row>
    <row r="321" spans="1:22" x14ac:dyDescent="0.25">
      <c r="A321" t="s">
        <v>375</v>
      </c>
      <c r="B321" s="2">
        <v>38472</v>
      </c>
      <c r="C321" s="4">
        <f>(usd_T!C321-AVERAGE(usd_T!C202:C321))/STDEV(usd_T!C202:C321)</f>
        <v>-0.12502072281831464</v>
      </c>
      <c r="D321" s="4">
        <f>(usd_T!D321-AVERAGE(usd_T!D202:D321))/STDEV(usd_T!D202:D321)</f>
        <v>-0.55368815356833812</v>
      </c>
      <c r="E321" s="4">
        <f>(usd_T!E321-AVERAGE(usd_T!E202:E321))/STDEV(usd_T!E202:E321)</f>
        <v>-0.19879118410823424</v>
      </c>
      <c r="F321" s="4"/>
      <c r="G321" s="4">
        <f>(usd_T!G321-AVERAGE(usd_T!G202:G321))/STDEV(usd_T!G202:G321)</f>
        <v>0.84780113567317128</v>
      </c>
      <c r="H321" s="4">
        <f>(usd_T!H321-AVERAGE(usd_T!H202:H321))/STDEV(usd_T!H202:H321)</f>
        <v>-0.53028883038938579</v>
      </c>
      <c r="I321" s="4">
        <f>(usd_T!I321-AVERAGE(usd_T!I202:I321))/STDEV(usd_T!I202:I321)</f>
        <v>0.68374717039058419</v>
      </c>
      <c r="J321" s="4">
        <f>(usd!J321/usd!J309-1)*100</f>
        <v>3.7613392138145185</v>
      </c>
      <c r="K321" s="4">
        <f>(usd_T!K321-AVERAGE(usd_T!K202:K321))/STDEV(usd_T!K202:K321)</f>
        <v>0.99210631467651889</v>
      </c>
      <c r="L321" s="4">
        <f>(usd_T!L321-AVERAGE(usd_T!L202:L321))/STDEV(usd_T!L202:L321)</f>
        <v>-0.80825259821522555</v>
      </c>
      <c r="M321" s="4" t="e">
        <f>(usd_T!M321-AVERAGE(usd_T!M202:M321))/STDEV(usd_T!M202:M321)</f>
        <v>#N/A</v>
      </c>
      <c r="N321" s="4">
        <f>(usd_T!N321-AVERAGE(usd_T!N202:N321))/STDEV(usd_T!N202:N321)</f>
        <v>0.14713752270736494</v>
      </c>
      <c r="O321" s="4"/>
      <c r="P321" s="4"/>
      <c r="Q321" s="4"/>
      <c r="R321" s="4"/>
      <c r="S321" s="4"/>
      <c r="T321" s="4">
        <f>usd!T321-100</f>
        <v>-0.80230000000000246</v>
      </c>
      <c r="U321" s="4" t="e">
        <f t="shared" si="4"/>
        <v>#N/A</v>
      </c>
      <c r="V321" s="4">
        <f>usd_T!O321</f>
        <v>-1</v>
      </c>
    </row>
    <row r="322" spans="1:22" x14ac:dyDescent="0.25">
      <c r="A322" t="s">
        <v>376</v>
      </c>
      <c r="B322" s="2">
        <v>38503</v>
      </c>
      <c r="C322" s="4">
        <f>(usd_T!C322-AVERAGE(usd_T!C203:C322))/STDEV(usd_T!C203:C322)</f>
        <v>-1.1222568669337853</v>
      </c>
      <c r="D322" s="4">
        <f>(usd_T!D322-AVERAGE(usd_T!D203:D322))/STDEV(usd_T!D203:D322)</f>
        <v>-1.8584220246059515</v>
      </c>
      <c r="E322" s="4">
        <f>(usd_T!E322-AVERAGE(usd_T!E203:E322))/STDEV(usd_T!E203:E322)</f>
        <v>-0.46993817316958436</v>
      </c>
      <c r="F322" s="4"/>
      <c r="G322" s="4">
        <f>(usd_T!G322-AVERAGE(usd_T!G203:G322))/STDEV(usd_T!G203:G322)</f>
        <v>0.61920003355859987</v>
      </c>
      <c r="H322" s="4">
        <f>(usd_T!H322-AVERAGE(usd_T!H203:H322))/STDEV(usd_T!H203:H322)</f>
        <v>-0.26285908718123407</v>
      </c>
      <c r="I322" s="4">
        <f>(usd_T!I322-AVERAGE(usd_T!I203:I322))/STDEV(usd_T!I203:I322)</f>
        <v>0.82987657057184361</v>
      </c>
      <c r="J322" s="4">
        <f>(usd!J322/usd!J310-1)*100</f>
        <v>4.2885716109538841</v>
      </c>
      <c r="K322" s="4">
        <f>(usd_T!K322-AVERAGE(usd_T!K203:K322))/STDEV(usd_T!K203:K322)</f>
        <v>0.87164503093624301</v>
      </c>
      <c r="L322" s="4">
        <f>(usd_T!L322-AVERAGE(usd_T!L203:L322))/STDEV(usd_T!L203:L322)</f>
        <v>-0.81955434888501111</v>
      </c>
      <c r="M322" s="4" t="e">
        <f>(usd_T!M322-AVERAGE(usd_T!M203:M322))/STDEV(usd_T!M203:M322)</f>
        <v>#N/A</v>
      </c>
      <c r="N322" s="4">
        <f>(usd_T!N322-AVERAGE(usd_T!N203:N322))/STDEV(usd_T!N203:N322)</f>
        <v>-0.11312654578062246</v>
      </c>
      <c r="O322" s="4"/>
      <c r="P322" s="4"/>
      <c r="Q322" s="4"/>
      <c r="R322" s="4"/>
      <c r="S322" s="4"/>
      <c r="T322" s="4">
        <f>usd!T322-100</f>
        <v>-1.0283000000000015</v>
      </c>
      <c r="U322" s="4" t="e">
        <f t="shared" si="4"/>
        <v>#N/A</v>
      </c>
      <c r="V322" s="4">
        <f>usd_T!O322</f>
        <v>-1</v>
      </c>
    </row>
    <row r="323" spans="1:22" x14ac:dyDescent="0.25">
      <c r="A323" t="s">
        <v>377</v>
      </c>
      <c r="B323" s="2">
        <v>38533</v>
      </c>
      <c r="C323" s="4">
        <f>(usd_T!C323-AVERAGE(usd_T!C204:C323))/STDEV(usd_T!C204:C323)</f>
        <v>-1.2806786793738312</v>
      </c>
      <c r="D323" s="4">
        <f>(usd_T!D323-AVERAGE(usd_T!D204:D323))/STDEV(usd_T!D204:D323)</f>
        <v>-1.9042076419707203</v>
      </c>
      <c r="E323" s="4">
        <f>(usd_T!E323-AVERAGE(usd_T!E204:E323))/STDEV(usd_T!E204:E323)</f>
        <v>-0.56816282514324434</v>
      </c>
      <c r="F323" s="4"/>
      <c r="G323" s="4">
        <f>(usd_T!G323-AVERAGE(usd_T!G204:G323))/STDEV(usd_T!G204:G323)</f>
        <v>0.564965450911319</v>
      </c>
      <c r="H323" s="4">
        <f>(usd_T!H323-AVERAGE(usd_T!H204:H323))/STDEV(usd_T!H204:H323)</f>
        <v>-0.13246056250091173</v>
      </c>
      <c r="I323" s="4">
        <f>(usd_T!I323-AVERAGE(usd_T!I204:I323))/STDEV(usd_T!I204:I323)</f>
        <v>0.31489529385746629</v>
      </c>
      <c r="J323" s="4">
        <f>(usd!J323/usd!J311-1)*100</f>
        <v>3.783510262600287</v>
      </c>
      <c r="K323" s="4">
        <f>(usd_T!K323-AVERAGE(usd_T!K204:K323))/STDEV(usd_T!K204:K323)</f>
        <v>0.74902089571898667</v>
      </c>
      <c r="L323" s="4">
        <f>(usd_T!L323-AVERAGE(usd_T!L204:L323))/STDEV(usd_T!L204:L323)</f>
        <v>-0.50570063836830326</v>
      </c>
      <c r="M323" s="4" t="e">
        <f>(usd_T!M323-AVERAGE(usd_T!M204:M323))/STDEV(usd_T!M204:M323)</f>
        <v>#N/A</v>
      </c>
      <c r="N323" s="4">
        <f>(usd_T!N323-AVERAGE(usd_T!N204:N323))/STDEV(usd_T!N204:N323)</f>
        <v>5.4114158447293254E-2</v>
      </c>
      <c r="O323" s="4"/>
      <c r="P323" s="4"/>
      <c r="Q323" s="4"/>
      <c r="R323" s="4"/>
      <c r="S323" s="4"/>
      <c r="T323" s="4">
        <f>usd!T323-100</f>
        <v>-1.169399999999996</v>
      </c>
      <c r="U323" s="4" t="e">
        <f t="shared" si="4"/>
        <v>#N/A</v>
      </c>
      <c r="V323" s="4">
        <f>usd_T!O323</f>
        <v>-1</v>
      </c>
    </row>
    <row r="324" spans="1:22" x14ac:dyDescent="0.25">
      <c r="A324" t="s">
        <v>378</v>
      </c>
      <c r="B324" s="2">
        <v>38564</v>
      </c>
      <c r="C324" s="4">
        <f>(usd_T!C324-AVERAGE(usd_T!C205:C324))/STDEV(usd_T!C205:C324)</f>
        <v>-0.29190365607766833</v>
      </c>
      <c r="D324" s="4">
        <f>(usd_T!D324-AVERAGE(usd_T!D205:D324))/STDEV(usd_T!D205:D324)</f>
        <v>-0.44493826575547446</v>
      </c>
      <c r="E324" s="4">
        <f>(usd_T!E324-AVERAGE(usd_T!E205:E324))/STDEV(usd_T!E205:E324)</f>
        <v>0.45057167145066601</v>
      </c>
      <c r="F324" s="4"/>
      <c r="G324" s="4">
        <f>(usd_T!G324-AVERAGE(usd_T!G205:G324))/STDEV(usd_T!G205:G324)</f>
        <v>0.38298117386407804</v>
      </c>
      <c r="H324" s="4">
        <f>(usd_T!H324-AVERAGE(usd_T!H205:H324))/STDEV(usd_T!H205:H324)</f>
        <v>-1.3581144180115974E-2</v>
      </c>
      <c r="I324" s="4">
        <f>(usd_T!I324-AVERAGE(usd_T!I205:I324))/STDEV(usd_T!I205:I324)</f>
        <v>0.53530210939207723</v>
      </c>
      <c r="J324" s="4">
        <f>(usd!J324/usd!J312-1)*100</f>
        <v>3.8228708411264245</v>
      </c>
      <c r="K324" s="4">
        <f>(usd_T!K324-AVERAGE(usd_T!K205:K324))/STDEV(usd_T!K205:K324)</f>
        <v>0.50813315523465885</v>
      </c>
      <c r="L324" s="4">
        <f>(usd_T!L324-AVERAGE(usd_T!L205:L324))/STDEV(usd_T!L205:L324)</f>
        <v>0.15525509712364846</v>
      </c>
      <c r="M324" s="4" t="e">
        <f>(usd_T!M324-AVERAGE(usd_T!M205:M324))/STDEV(usd_T!M205:M324)</f>
        <v>#N/A</v>
      </c>
      <c r="N324" s="4">
        <f>(usd_T!N324-AVERAGE(usd_T!N205:N324))/STDEV(usd_T!N205:N324)</f>
        <v>-1.1855743431852046</v>
      </c>
      <c r="O324" s="4"/>
      <c r="P324" s="4"/>
      <c r="Q324" s="4"/>
      <c r="R324" s="4"/>
      <c r="S324" s="4"/>
      <c r="T324" s="4">
        <f>usd!T324-100</f>
        <v>-1.240399999999994</v>
      </c>
      <c r="U324" s="4" t="e">
        <f t="shared" si="4"/>
        <v>#N/A</v>
      </c>
      <c r="V324" s="4">
        <f>usd_T!O324</f>
        <v>-1</v>
      </c>
    </row>
    <row r="325" spans="1:22" x14ac:dyDescent="0.25">
      <c r="A325" t="s">
        <v>379</v>
      </c>
      <c r="B325" s="2">
        <v>38595</v>
      </c>
      <c r="C325" s="4">
        <f>(usd_T!C325-AVERAGE(usd_T!C206:C325))/STDEV(usd_T!C206:C325)</f>
        <v>-1.0377415302918835</v>
      </c>
      <c r="D325" s="4">
        <f>(usd_T!D325-AVERAGE(usd_T!D206:D325))/STDEV(usd_T!D206:D325)</f>
        <v>-1.4116989067776393</v>
      </c>
      <c r="E325" s="4">
        <f>(usd_T!E325-AVERAGE(usd_T!E206:E325))/STDEV(usd_T!E206:E325)</f>
        <v>0.14981771128568777</v>
      </c>
      <c r="F325" s="4"/>
      <c r="G325" s="4">
        <f>(usd_T!G325-AVERAGE(usd_T!G206:G325))/STDEV(usd_T!G206:G325)</f>
        <v>0.36398533660786325</v>
      </c>
      <c r="H325" s="4">
        <f>(usd_T!H325-AVERAGE(usd_T!H206:H325))/STDEV(usd_T!H206:H325)</f>
        <v>-2.1029297352877282E-2</v>
      </c>
      <c r="I325" s="4">
        <f>(usd_T!I325-AVERAGE(usd_T!I206:I325))/STDEV(usd_T!I206:I325)</f>
        <v>0.10028576388447491</v>
      </c>
      <c r="J325" s="4">
        <f>(usd!J325/usd!J313-1)*100</f>
        <v>3.1985159638396876</v>
      </c>
      <c r="K325" s="4">
        <f>(usd_T!K325-AVERAGE(usd_T!K206:K325))/STDEV(usd_T!K206:K325)</f>
        <v>0.80068418670067898</v>
      </c>
      <c r="L325" s="4">
        <f>(usd_T!L325-AVERAGE(usd_T!L206:L325))/STDEV(usd_T!L206:L325)</f>
        <v>-0.10755269726137448</v>
      </c>
      <c r="M325" s="4" t="e">
        <f>(usd_T!M325-AVERAGE(usd_T!M206:M325))/STDEV(usd_T!M206:M325)</f>
        <v>#N/A</v>
      </c>
      <c r="N325" s="4">
        <f>(usd_T!N325-AVERAGE(usd_T!N206:N325))/STDEV(usd_T!N206:N325)</f>
        <v>0.1460737982008681</v>
      </c>
      <c r="O325" s="4"/>
      <c r="P325" s="4"/>
      <c r="Q325" s="4"/>
      <c r="R325" s="4"/>
      <c r="S325" s="4"/>
      <c r="T325" s="4">
        <f>usd!T325-100</f>
        <v>-1.284000000000006</v>
      </c>
      <c r="U325" s="4" t="e">
        <f t="shared" si="4"/>
        <v>#N/A</v>
      </c>
      <c r="V325" s="4">
        <f>usd_T!O325</f>
        <v>-1</v>
      </c>
    </row>
    <row r="326" spans="1:22" x14ac:dyDescent="0.25">
      <c r="A326" t="s">
        <v>380</v>
      </c>
      <c r="B326" s="2">
        <v>38625</v>
      </c>
      <c r="C326" s="4">
        <f>(usd_T!C326-AVERAGE(usd_T!C207:C326))/STDEV(usd_T!C207:C326)</f>
        <v>-0.82541845916892842</v>
      </c>
      <c r="D326" s="4">
        <f>(usd_T!D326-AVERAGE(usd_T!D207:D326))/STDEV(usd_T!D207:D326)</f>
        <v>-0.94444408017429238</v>
      </c>
      <c r="E326" s="4">
        <f>(usd_T!E326-AVERAGE(usd_T!E207:E326))/STDEV(usd_T!E207:E326)</f>
        <v>-1.3617711097716101</v>
      </c>
      <c r="F326" s="4"/>
      <c r="G326" s="4">
        <f>(usd_T!G326-AVERAGE(usd_T!G207:G326))/STDEV(usd_T!G207:G326)</f>
        <v>0.29080346505564159</v>
      </c>
      <c r="H326" s="4">
        <f>(usd_T!H326-AVERAGE(usd_T!H207:H326))/STDEV(usd_T!H207:H326)</f>
        <v>9.9024559674642923E-2</v>
      </c>
      <c r="I326" s="4">
        <f>(usd_T!I326-AVERAGE(usd_T!I207:I326))/STDEV(usd_T!I207:I326)</f>
        <v>0.56803816661001905</v>
      </c>
      <c r="J326" s="4">
        <f>(usd!J326/usd!J314-1)*100</f>
        <v>3.4971447626193086</v>
      </c>
      <c r="K326" s="4">
        <f>(usd_T!K326-AVERAGE(usd_T!K207:K326))/STDEV(usd_T!K207:K326)</f>
        <v>0.79483959723313002</v>
      </c>
      <c r="L326" s="4">
        <f>(usd_T!L326-AVERAGE(usd_T!L207:L326))/STDEV(usd_T!L207:L326)</f>
        <v>-0.41884925216057001</v>
      </c>
      <c r="M326" s="4" t="e">
        <f>(usd_T!M326-AVERAGE(usd_T!M207:M326))/STDEV(usd_T!M207:M326)</f>
        <v>#N/A</v>
      </c>
      <c r="N326" s="4">
        <f>(usd_T!N326-AVERAGE(usd_T!N207:N326))/STDEV(usd_T!N207:N326)</f>
        <v>0.23265422590512877</v>
      </c>
      <c r="O326" s="4"/>
      <c r="P326" s="4"/>
      <c r="Q326" s="4"/>
      <c r="R326" s="4"/>
      <c r="S326" s="4"/>
      <c r="T326" s="4">
        <f>usd!T326-100</f>
        <v>-1.3251999999999953</v>
      </c>
      <c r="U326" s="4" t="e">
        <f t="shared" si="4"/>
        <v>#N/A</v>
      </c>
      <c r="V326" s="4">
        <f>usd_T!O326</f>
        <v>-1</v>
      </c>
    </row>
    <row r="327" spans="1:22" x14ac:dyDescent="0.25">
      <c r="A327" t="s">
        <v>381</v>
      </c>
      <c r="B327" s="2">
        <v>38656</v>
      </c>
      <c r="C327" s="4">
        <f>(usd_T!C327-AVERAGE(usd_T!C208:C327))/STDEV(usd_T!C208:C327)</f>
        <v>-1.1027102348555453</v>
      </c>
      <c r="D327" s="4">
        <f>(usd_T!D327-AVERAGE(usd_T!D208:D327))/STDEV(usd_T!D208:D327)</f>
        <v>-1.2275825569805567</v>
      </c>
      <c r="E327" s="4">
        <f>(usd_T!E327-AVERAGE(usd_T!E208:E327))/STDEV(usd_T!E208:E327)</f>
        <v>-0.79434705696677299</v>
      </c>
      <c r="F327" s="4"/>
      <c r="G327" s="4">
        <f>(usd_T!G327-AVERAGE(usd_T!G208:G327))/STDEV(usd_T!G208:G327)</f>
        <v>0.25261282047442912</v>
      </c>
      <c r="H327" s="4">
        <f>(usd_T!H327-AVERAGE(usd_T!H208:H327))/STDEV(usd_T!H208:H327)</f>
        <v>-4.7697486756504551E-2</v>
      </c>
      <c r="I327" s="4">
        <f>(usd_T!I327-AVERAGE(usd_T!I208:I327))/STDEV(usd_T!I208:I327)</f>
        <v>0.35052511373963285</v>
      </c>
      <c r="J327" s="4">
        <f>(usd!J327/usd!J315-1)*100</f>
        <v>1.948903902973198</v>
      </c>
      <c r="K327" s="4">
        <f>(usd_T!K327-AVERAGE(usd_T!K208:K327))/STDEV(usd_T!K208:K327)</f>
        <v>0.39149434073354811</v>
      </c>
      <c r="L327" s="4">
        <f>(usd_T!L327-AVERAGE(usd_T!L208:L327))/STDEV(usd_T!L208:L327)</f>
        <v>-0.30923088087039252</v>
      </c>
      <c r="M327" s="4" t="e">
        <f>(usd_T!M327-AVERAGE(usd_T!M208:M327))/STDEV(usd_T!M208:M327)</f>
        <v>#N/A</v>
      </c>
      <c r="N327" s="4">
        <f>(usd_T!N327-AVERAGE(usd_T!N208:N327))/STDEV(usd_T!N208:N327)</f>
        <v>-1.0213051590004298</v>
      </c>
      <c r="O327" s="4"/>
      <c r="P327" s="4"/>
      <c r="Q327" s="4"/>
      <c r="R327" s="4"/>
      <c r="S327" s="4"/>
      <c r="T327" s="4">
        <f>usd!T327-100</f>
        <v>-1.3597000000000037</v>
      </c>
      <c r="U327" s="4" t="e">
        <f t="shared" si="4"/>
        <v>#N/A</v>
      </c>
      <c r="V327" s="4">
        <f>usd_T!O327</f>
        <v>-1</v>
      </c>
    </row>
    <row r="328" spans="1:22" x14ac:dyDescent="0.25">
      <c r="A328" t="s">
        <v>382</v>
      </c>
      <c r="B328" s="2">
        <v>38686</v>
      </c>
      <c r="C328" s="4">
        <f>(usd_T!C328-AVERAGE(usd_T!C209:C328))/STDEV(usd_T!C209:C328)</f>
        <v>-1.2487905224438522</v>
      </c>
      <c r="D328" s="4">
        <f>(usd_T!D328-AVERAGE(usd_T!D209:D328))/STDEV(usd_T!D209:D328)</f>
        <v>-1.0403234848229963</v>
      </c>
      <c r="E328" s="4">
        <f>(usd_T!E328-AVERAGE(usd_T!E209:E328))/STDEV(usd_T!E209:E328)</f>
        <v>-0.46785893445626103</v>
      </c>
      <c r="F328" s="4"/>
      <c r="G328" s="4">
        <f>(usd_T!G328-AVERAGE(usd_T!G209:G328))/STDEV(usd_T!G209:G328)</f>
        <v>7.4141232242567717E-2</v>
      </c>
      <c r="H328" s="4">
        <f>(usd_T!H328-AVERAGE(usd_T!H209:H328))/STDEV(usd_T!H209:H328)</f>
        <v>-5.8811337654790477E-2</v>
      </c>
      <c r="I328" s="4">
        <f>(usd_T!I328-AVERAGE(usd_T!I209:I328))/STDEV(usd_T!I209:I328)</f>
        <v>0.10993874641109806</v>
      </c>
      <c r="J328" s="4">
        <f>(usd!J328/usd!J316-1)*100</f>
        <v>3.6417740516482944</v>
      </c>
      <c r="K328" s="4">
        <f>(usd_T!K328-AVERAGE(usd_T!K209:K328))/STDEV(usd_T!K209:K328)</f>
        <v>0.23655777300164882</v>
      </c>
      <c r="L328" s="4">
        <f>(usd_T!L328-AVERAGE(usd_T!L209:L328))/STDEV(usd_T!L209:L328)</f>
        <v>-0.18803298285620237</v>
      </c>
      <c r="M328" s="4" t="e">
        <f>(usd_T!M328-AVERAGE(usd_T!M209:M328))/STDEV(usd_T!M209:M328)</f>
        <v>#N/A</v>
      </c>
      <c r="N328" s="4">
        <f>(usd_T!N328-AVERAGE(usd_T!N209:N328))/STDEV(usd_T!N209:N328)</f>
        <v>-0.38413211218182558</v>
      </c>
      <c r="O328" s="4"/>
      <c r="P328" s="4"/>
      <c r="Q328" s="4"/>
      <c r="R328" s="4"/>
      <c r="S328" s="4"/>
      <c r="T328" s="4">
        <f>usd!T328-100</f>
        <v>-1.3717000000000041</v>
      </c>
      <c r="U328" s="4" t="e">
        <f t="shared" si="4"/>
        <v>#N/A</v>
      </c>
      <c r="V328" s="4">
        <f>usd_T!O328</f>
        <v>-1</v>
      </c>
    </row>
    <row r="329" spans="1:22" x14ac:dyDescent="0.25">
      <c r="A329" t="s">
        <v>383</v>
      </c>
      <c r="B329" s="2">
        <v>38717</v>
      </c>
      <c r="C329" s="4">
        <f>(usd_T!C329-AVERAGE(usd_T!C210:C329))/STDEV(usd_T!C210:C329)</f>
        <v>-1.1731407531423019</v>
      </c>
      <c r="D329" s="4">
        <f>(usd_T!D329-AVERAGE(usd_T!D210:D329))/STDEV(usd_T!D210:D329)</f>
        <v>-1.4356290691480704</v>
      </c>
      <c r="E329" s="4">
        <f>(usd_T!E329-AVERAGE(usd_T!E210:E329))/STDEV(usd_T!E210:E329)</f>
        <v>-0.52055879138625127</v>
      </c>
      <c r="F329" s="4"/>
      <c r="G329" s="4">
        <f>(usd_T!G329-AVERAGE(usd_T!G210:G329))/STDEV(usd_T!G210:G329)</f>
        <v>-1.7560804573679711E-2</v>
      </c>
      <c r="H329" s="4">
        <f>(usd_T!H329-AVERAGE(usd_T!H210:H329))/STDEV(usd_T!H210:H329)</f>
        <v>6.7349792780712459E-2</v>
      </c>
      <c r="I329" s="4">
        <f>(usd_T!I329-AVERAGE(usd_T!I210:I329))/STDEV(usd_T!I210:I329)</f>
        <v>-0.33532870335627596</v>
      </c>
      <c r="J329" s="4">
        <f>(usd!J329/usd!J317-1)*100</f>
        <v>3.5569873247324413</v>
      </c>
      <c r="K329" s="4">
        <f>(usd_T!K329-AVERAGE(usd_T!K210:K329))/STDEV(usd_T!K210:K329)</f>
        <v>-2.2451900667807553E-2</v>
      </c>
      <c r="L329" s="4">
        <f>(usd_T!L329-AVERAGE(usd_T!L210:L329))/STDEV(usd_T!L210:L329)</f>
        <v>-2.4811658864743062E-2</v>
      </c>
      <c r="M329" s="4" t="e">
        <f>(usd_T!M329-AVERAGE(usd_T!M210:M329))/STDEV(usd_T!M210:M329)</f>
        <v>#N/A</v>
      </c>
      <c r="N329" s="4">
        <f>(usd_T!N329-AVERAGE(usd_T!N210:N329))/STDEV(usd_T!N210:N329)</f>
        <v>8.2323042476703676E-2</v>
      </c>
      <c r="O329" s="4"/>
      <c r="P329" s="4"/>
      <c r="Q329" s="4"/>
      <c r="R329" s="4"/>
      <c r="S329" s="4"/>
      <c r="T329" s="4">
        <f>usd!T329-100</f>
        <v>-1.3490000000000038</v>
      </c>
      <c r="U329" s="4" t="e">
        <f t="shared" si="4"/>
        <v>#N/A</v>
      </c>
      <c r="V329" s="4">
        <f>usd_T!O329</f>
        <v>-1</v>
      </c>
    </row>
    <row r="330" spans="1:22" x14ac:dyDescent="0.25">
      <c r="A330" t="s">
        <v>384</v>
      </c>
      <c r="B330" s="2">
        <v>38748</v>
      </c>
      <c r="C330" s="4">
        <f>(usd_T!C330-AVERAGE(usd_T!C211:C330))/STDEV(usd_T!C211:C330)</f>
        <v>-1.2967904384930444</v>
      </c>
      <c r="D330" s="4">
        <f>(usd_T!D330-AVERAGE(usd_T!D211:D330))/STDEV(usd_T!D211:D330)</f>
        <v>-1.6767120299324132</v>
      </c>
      <c r="E330" s="4">
        <f>(usd_T!E330-AVERAGE(usd_T!E211:E330))/STDEV(usd_T!E211:E330)</f>
        <v>0.4954970936685556</v>
      </c>
      <c r="F330" s="4"/>
      <c r="G330" s="4">
        <f>(usd_T!G330-AVERAGE(usd_T!G211:G330))/STDEV(usd_T!G211:G330)</f>
        <v>-0.23827580235059445</v>
      </c>
      <c r="H330" s="4">
        <f>(usd_T!H330-AVERAGE(usd_T!H211:H330))/STDEV(usd_T!H211:H330)</f>
        <v>0.58372132791384712</v>
      </c>
      <c r="I330" s="4">
        <f>(usd_T!I330-AVERAGE(usd_T!I211:I330))/STDEV(usd_T!I211:I330)</f>
        <v>-0.30135402420683866</v>
      </c>
      <c r="J330" s="4">
        <f>(usd!J330/usd!J318-1)*100</f>
        <v>1.4205228711346329</v>
      </c>
      <c r="K330" s="4">
        <f>(usd_T!K330-AVERAGE(usd_T!K211:K330))/STDEV(usd_T!K211:K330)</f>
        <v>-0.36373116398792887</v>
      </c>
      <c r="L330" s="4">
        <f>(usd_T!L330-AVERAGE(usd_T!L211:L330))/STDEV(usd_T!L211:L330)</f>
        <v>0.37279199353582532</v>
      </c>
      <c r="M330" s="4" t="e">
        <f>(usd_T!M330-AVERAGE(usd_T!M211:M330))/STDEV(usd_T!M211:M330)</f>
        <v>#N/A</v>
      </c>
      <c r="N330" s="4">
        <f>(usd_T!N330-AVERAGE(usd_T!N211:N330))/STDEV(usd_T!N211:N330)</f>
        <v>-0.61002957505518762</v>
      </c>
      <c r="O330" s="4"/>
      <c r="P330" s="4"/>
      <c r="Q330" s="4"/>
      <c r="R330" s="4"/>
      <c r="S330" s="4"/>
      <c r="T330" s="4">
        <f>usd!T330-100</f>
        <v>-1.2815999999999974</v>
      </c>
      <c r="U330" s="4" t="e">
        <f t="shared" si="4"/>
        <v>#N/A</v>
      </c>
      <c r="V330" s="4">
        <f>usd_T!O330</f>
        <v>-1</v>
      </c>
    </row>
    <row r="331" spans="1:22" x14ac:dyDescent="0.25">
      <c r="A331" t="s">
        <v>385</v>
      </c>
      <c r="B331" s="2">
        <v>38776</v>
      </c>
      <c r="C331" s="4">
        <f>(usd_T!C331-AVERAGE(usd_T!C212:C331))/STDEV(usd_T!C212:C331)</f>
        <v>-1.2001110688607124</v>
      </c>
      <c r="D331" s="4">
        <f>(usd_T!D331-AVERAGE(usd_T!D212:D331))/STDEV(usd_T!D212:D331)</f>
        <v>-1.3483810589151444</v>
      </c>
      <c r="E331" s="4">
        <f>(usd_T!E331-AVERAGE(usd_T!E212:E331))/STDEV(usd_T!E212:E331)</f>
        <v>-0.46206816866517525</v>
      </c>
      <c r="F331" s="4"/>
      <c r="G331" s="4">
        <f>(usd_T!G331-AVERAGE(usd_T!G212:G331))/STDEV(usd_T!G212:G331)</f>
        <v>-8.8559799167060291E-2</v>
      </c>
      <c r="H331" s="4">
        <f>(usd_T!H331-AVERAGE(usd_T!H212:H331))/STDEV(usd_T!H212:H331)</f>
        <v>0.17012977727756998</v>
      </c>
      <c r="I331" s="4">
        <f>(usd_T!I331-AVERAGE(usd_T!I212:I331))/STDEV(usd_T!I212:I331)</f>
        <v>-3.2758843668465883E-2</v>
      </c>
      <c r="J331" s="4">
        <f>(usd!J331/usd!J319-1)*100</f>
        <v>3.2213312903442981</v>
      </c>
      <c r="K331" s="4">
        <f>(usd_T!K331-AVERAGE(usd_T!K212:K331))/STDEV(usd_T!K212:K331)</f>
        <v>0.28031380943448819</v>
      </c>
      <c r="L331" s="4">
        <f>(usd_T!L331-AVERAGE(usd_T!L212:L331))/STDEV(usd_T!L212:L331)</f>
        <v>0.93244770989248216</v>
      </c>
      <c r="M331" s="4" t="e">
        <f>(usd_T!M331-AVERAGE(usd_T!M212:M331))/STDEV(usd_T!M212:M331)</f>
        <v>#N/A</v>
      </c>
      <c r="N331" s="4">
        <f>(usd_T!N331-AVERAGE(usd_T!N212:N331))/STDEV(usd_T!N212:N331)</f>
        <v>-0.10904349046503736</v>
      </c>
      <c r="O331" s="4"/>
      <c r="P331" s="4"/>
      <c r="Q331" s="4"/>
      <c r="R331" s="4"/>
      <c r="S331" s="4"/>
      <c r="T331" s="4">
        <f>usd!T331-100</f>
        <v>-1.1621999999999986</v>
      </c>
      <c r="U331" s="4" t="e">
        <f t="shared" si="4"/>
        <v>#N/A</v>
      </c>
      <c r="V331" s="4">
        <f>usd_T!O331</f>
        <v>-1</v>
      </c>
    </row>
    <row r="332" spans="1:22" x14ac:dyDescent="0.25">
      <c r="A332" t="s">
        <v>386</v>
      </c>
      <c r="B332" s="2">
        <v>38807</v>
      </c>
      <c r="C332" s="4">
        <f>(usd_T!C332-AVERAGE(usd_T!C213:C332))/STDEV(usd_T!C213:C332)</f>
        <v>-0.98829074130895489</v>
      </c>
      <c r="D332" s="4">
        <f>(usd_T!D332-AVERAGE(usd_T!D213:D332))/STDEV(usd_T!D213:D332)</f>
        <v>-0.88541311241962872</v>
      </c>
      <c r="E332" s="4">
        <f>(usd_T!E332-AVERAGE(usd_T!E213:E332))/STDEV(usd_T!E213:E332)</f>
        <v>-1.4024926785026308</v>
      </c>
      <c r="F332" s="4"/>
      <c r="G332" s="4">
        <f>(usd_T!G332-AVERAGE(usd_T!G213:G332))/STDEV(usd_T!G213:G332)</f>
        <v>-6.028272310178516E-2</v>
      </c>
      <c r="H332" s="4">
        <f>(usd_T!H332-AVERAGE(usd_T!H213:H332))/STDEV(usd_T!H213:H332)</f>
        <v>2.0905966056894466E-2</v>
      </c>
      <c r="I332" s="4">
        <f>(usd_T!I332-AVERAGE(usd_T!I213:I332))/STDEV(usd_T!I213:I332)</f>
        <v>-0.75240548623079562</v>
      </c>
      <c r="J332" s="4">
        <f>(usd!J332/usd!J320-1)*100</f>
        <v>3.1868290074451799</v>
      </c>
      <c r="K332" s="4">
        <f>(usd_T!K332-AVERAGE(usd_T!K213:K332))/STDEV(usd_T!K213:K332)</f>
        <v>0.15757019782665632</v>
      </c>
      <c r="L332" s="4">
        <f>(usd_T!L332-AVERAGE(usd_T!L213:L332))/STDEV(usd_T!L213:L332)</f>
        <v>1.0347200778235919</v>
      </c>
      <c r="M332" s="4" t="e">
        <f>(usd_T!M332-AVERAGE(usd_T!M213:M332))/STDEV(usd_T!M213:M332)</f>
        <v>#N/A</v>
      </c>
      <c r="N332" s="4">
        <f>(usd_T!N332-AVERAGE(usd_T!N213:N332))/STDEV(usd_T!N213:N332)</f>
        <v>0.14426714038915953</v>
      </c>
      <c r="O332" s="4"/>
      <c r="P332" s="4"/>
      <c r="Q332" s="4"/>
      <c r="R332" s="4"/>
      <c r="S332" s="4"/>
      <c r="T332" s="4">
        <f>usd!T332-100</f>
        <v>-1.0060000000000002</v>
      </c>
      <c r="U332" s="4" t="e">
        <f t="shared" si="4"/>
        <v>#N/A</v>
      </c>
      <c r="V332" s="4">
        <f>usd_T!O332</f>
        <v>-1</v>
      </c>
    </row>
    <row r="333" spans="1:22" x14ac:dyDescent="0.25">
      <c r="A333" t="s">
        <v>387</v>
      </c>
      <c r="B333" s="2">
        <v>38837</v>
      </c>
      <c r="C333" s="4">
        <f>(usd_T!C333-AVERAGE(usd_T!C214:C333))/STDEV(usd_T!C214:C333)</f>
        <v>-0.50707969613492609</v>
      </c>
      <c r="D333" s="4">
        <f>(usd_T!D333-AVERAGE(usd_T!D214:D333))/STDEV(usd_T!D214:D333)</f>
        <v>-0.40066064451424266</v>
      </c>
      <c r="E333" s="4">
        <f>(usd_T!E333-AVERAGE(usd_T!E214:E333))/STDEV(usd_T!E214:E333)</f>
        <v>-0.28008941837594881</v>
      </c>
      <c r="F333" s="4"/>
      <c r="G333" s="4">
        <f>(usd_T!G333-AVERAGE(usd_T!G214:G333))/STDEV(usd_T!G214:G333)</f>
        <v>-5.8593246072567093E-2</v>
      </c>
      <c r="H333" s="4">
        <f>(usd_T!H333-AVERAGE(usd_T!H214:H333))/STDEV(usd_T!H214:H333)</f>
        <v>0.79607345986294797</v>
      </c>
      <c r="I333" s="4">
        <f>(usd_T!I333-AVERAGE(usd_T!I214:I333))/STDEV(usd_T!I214:I333)</f>
        <v>-0.45893354861947994</v>
      </c>
      <c r="J333" s="4">
        <f>(usd!J333/usd!J321-1)*100</f>
        <v>3.6393820091896734</v>
      </c>
      <c r="K333" s="4">
        <f>(usd_T!K333-AVERAGE(usd_T!K214:K333))/STDEV(usd_T!K214:K333)</f>
        <v>0.50671232312779013</v>
      </c>
      <c r="L333" s="4">
        <f>(usd_T!L333-AVERAGE(usd_T!L214:L333))/STDEV(usd_T!L214:L333)</f>
        <v>1.3120733096972679</v>
      </c>
      <c r="M333" s="4" t="e">
        <f>(usd_T!M333-AVERAGE(usd_T!M214:M333))/STDEV(usd_T!M214:M333)</f>
        <v>#N/A</v>
      </c>
      <c r="N333" s="4">
        <f>(usd_T!N333-AVERAGE(usd_T!N214:N333))/STDEV(usd_T!N214:N333)</f>
        <v>-0.3340266827854958</v>
      </c>
      <c r="O333" s="4"/>
      <c r="P333" s="4"/>
      <c r="Q333" s="4"/>
      <c r="R333" s="4"/>
      <c r="S333" s="4"/>
      <c r="T333" s="4">
        <f>usd!T333-100</f>
        <v>-0.841700000000003</v>
      </c>
      <c r="U333" s="4" t="e">
        <f t="shared" si="4"/>
        <v>#N/A</v>
      </c>
      <c r="V333" s="4">
        <f>usd_T!O333</f>
        <v>-1</v>
      </c>
    </row>
    <row r="334" spans="1:22" x14ac:dyDescent="0.25">
      <c r="A334" t="s">
        <v>388</v>
      </c>
      <c r="B334" s="2">
        <v>38868</v>
      </c>
      <c r="C334" s="4">
        <f>(usd_T!C334-AVERAGE(usd_T!C215:C334))/STDEV(usd_T!C215:C334)</f>
        <v>-0.53948719990798744</v>
      </c>
      <c r="D334" s="4">
        <f>(usd_T!D334-AVERAGE(usd_T!D215:D334))/STDEV(usd_T!D215:D334)</f>
        <v>-0.48043324887790334</v>
      </c>
      <c r="E334" s="4">
        <f>(usd_T!E334-AVERAGE(usd_T!E215:E334))/STDEV(usd_T!E215:E334)</f>
        <v>-1.6055480184521724</v>
      </c>
      <c r="F334" s="4"/>
      <c r="G334" s="4">
        <f>(usd_T!G334-AVERAGE(usd_T!G215:G334))/STDEV(usd_T!G215:G334)</f>
        <v>0.15808438820664381</v>
      </c>
      <c r="H334" s="4">
        <f>(usd_T!H334-AVERAGE(usd_T!H215:H334))/STDEV(usd_T!H215:H334)</f>
        <v>0.37223868256303894</v>
      </c>
      <c r="I334" s="4">
        <f>(usd_T!I334-AVERAGE(usd_T!I215:I334))/STDEV(usd_T!I215:I334)</f>
        <v>-0.48874044276950862</v>
      </c>
      <c r="J334" s="4">
        <f>(usd!J334/usd!J322-1)*100</f>
        <v>3.3782198418770726</v>
      </c>
      <c r="K334" s="4">
        <f>(usd_T!K334-AVERAGE(usd_T!K215:K334))/STDEV(usd_T!K215:K334)</f>
        <v>0.66387955155486578</v>
      </c>
      <c r="L334" s="4">
        <f>(usd_T!L334-AVERAGE(usd_T!L215:L334))/STDEV(usd_T!L215:L334)</f>
        <v>0.96660510773337693</v>
      </c>
      <c r="M334" s="4" t="e">
        <f>(usd_T!M334-AVERAGE(usd_T!M215:M334))/STDEV(usd_T!M215:M334)</f>
        <v>#N/A</v>
      </c>
      <c r="N334" s="4">
        <f>(usd_T!N334-AVERAGE(usd_T!N215:N334))/STDEV(usd_T!N215:N334)</f>
        <v>-1.1125113681975217E-2</v>
      </c>
      <c r="O334" s="4"/>
      <c r="P334" s="4"/>
      <c r="Q334" s="4"/>
      <c r="R334" s="4"/>
      <c r="S334" s="4"/>
      <c r="T334" s="4">
        <f>usd!T334-100</f>
        <v>-0.68689999999999429</v>
      </c>
      <c r="U334" s="4" t="e">
        <f t="shared" si="4"/>
        <v>#N/A</v>
      </c>
      <c r="V334" s="4">
        <f>usd_T!O334</f>
        <v>-1</v>
      </c>
    </row>
    <row r="335" spans="1:22" x14ac:dyDescent="0.25">
      <c r="A335" t="s">
        <v>389</v>
      </c>
      <c r="B335" s="2">
        <v>38898</v>
      </c>
      <c r="C335" s="4">
        <f>(usd_T!C335-AVERAGE(usd_T!C216:C335))/STDEV(usd_T!C216:C335)</f>
        <v>0.35496031771743852</v>
      </c>
      <c r="D335" s="4">
        <f>(usd_T!D335-AVERAGE(usd_T!D216:D335))/STDEV(usd_T!D216:D335)</f>
        <v>0.67490752657709396</v>
      </c>
      <c r="E335" s="4">
        <f>(usd_T!E335-AVERAGE(usd_T!E216:E335))/STDEV(usd_T!E216:E335)</f>
        <v>-0.48467063247815467</v>
      </c>
      <c r="F335" s="4"/>
      <c r="G335" s="4">
        <f>(usd_T!G335-AVERAGE(usd_T!G216:G335))/STDEV(usd_T!G216:G335)</f>
        <v>0.18737406420634531</v>
      </c>
      <c r="H335" s="4">
        <f>(usd_T!H335-AVERAGE(usd_T!H216:H335))/STDEV(usd_T!H216:H335)</f>
        <v>0.74214951507964322</v>
      </c>
      <c r="I335" s="4">
        <f>(usd_T!I335-AVERAGE(usd_T!I216:I335))/STDEV(usd_T!I216:I335)</f>
        <v>-0.41283503163447594</v>
      </c>
      <c r="J335" s="4">
        <f>(usd!J335/usd!J323-1)*100</f>
        <v>3.2753331708109901</v>
      </c>
      <c r="K335" s="4">
        <f>(usd_T!K335-AVERAGE(usd_T!K216:K335))/STDEV(usd_T!K216:K335)</f>
        <v>0.82827007890032778</v>
      </c>
      <c r="L335" s="4">
        <f>(usd_T!L335-AVERAGE(usd_T!L216:L335))/STDEV(usd_T!L216:L335)</f>
        <v>0.98754062966483502</v>
      </c>
      <c r="M335" s="4" t="e">
        <f>(usd_T!M335-AVERAGE(usd_T!M216:M335))/STDEV(usd_T!M216:M335)</f>
        <v>#N/A</v>
      </c>
      <c r="N335" s="4">
        <f>(usd_T!N335-AVERAGE(usd_T!N216:N335))/STDEV(usd_T!N216:N335)</f>
        <v>-0.39723720212982017</v>
      </c>
      <c r="O335" s="4"/>
      <c r="P335" s="4"/>
      <c r="Q335" s="4"/>
      <c r="R335" s="4"/>
      <c r="S335" s="4"/>
      <c r="T335" s="4">
        <f>usd!T335-100</f>
        <v>-0.56189999999999429</v>
      </c>
      <c r="U335" s="4" t="e">
        <f t="shared" si="4"/>
        <v>#N/A</v>
      </c>
      <c r="V335" s="4">
        <f>usd_T!O335</f>
        <v>-1</v>
      </c>
    </row>
    <row r="336" spans="1:22" x14ac:dyDescent="0.25">
      <c r="A336" t="s">
        <v>390</v>
      </c>
      <c r="B336" s="2">
        <v>38929</v>
      </c>
      <c r="C336" s="4">
        <f>(usd_T!C336-AVERAGE(usd_T!C217:C336))/STDEV(usd_T!C217:C336)</f>
        <v>-0.4281473490056148</v>
      </c>
      <c r="D336" s="4">
        <f>(usd_T!D336-AVERAGE(usd_T!D217:D336))/STDEV(usd_T!D217:D336)</f>
        <v>-0.45562321551544122</v>
      </c>
      <c r="E336" s="4">
        <f>(usd_T!E336-AVERAGE(usd_T!E217:E336))/STDEV(usd_T!E217:E336)</f>
        <v>-1.1297443170329784</v>
      </c>
      <c r="F336" s="4"/>
      <c r="G336" s="4">
        <f>(usd_T!G336-AVERAGE(usd_T!G217:G336))/STDEV(usd_T!G217:G336)</f>
        <v>0.28270388660255485</v>
      </c>
      <c r="H336" s="4">
        <f>(usd_T!H336-AVERAGE(usd_T!H217:H336))/STDEV(usd_T!H217:H336)</f>
        <v>0.57880117385453944</v>
      </c>
      <c r="I336" s="4">
        <f>(usd_T!I336-AVERAGE(usd_T!I217:I336))/STDEV(usd_T!I217:I336)</f>
        <v>-0.57101041063828184</v>
      </c>
      <c r="J336" s="4">
        <f>(usd!J336/usd!J324-1)*100</f>
        <v>3.2111884137399072</v>
      </c>
      <c r="K336" s="4">
        <f>(usd_T!K336-AVERAGE(usd_T!K217:K336))/STDEV(usd_T!K217:K336)</f>
        <v>0.90128219356035177</v>
      </c>
      <c r="L336" s="4">
        <f>(usd_T!L336-AVERAGE(usd_T!L217:L336))/STDEV(usd_T!L217:L336)</f>
        <v>0.12939772144940881</v>
      </c>
      <c r="M336" s="4" t="e">
        <f>(usd_T!M336-AVERAGE(usd_T!M217:M336))/STDEV(usd_T!M217:M336)</f>
        <v>#N/A</v>
      </c>
      <c r="N336" s="4">
        <f>(usd_T!N336-AVERAGE(usd_T!N217:N336))/STDEV(usd_T!N217:N336)</f>
        <v>0.76071082241394938</v>
      </c>
      <c r="O336" s="4"/>
      <c r="P336" s="4"/>
      <c r="Q336" s="4"/>
      <c r="R336" s="4"/>
      <c r="S336" s="4"/>
      <c r="T336" s="4">
        <f>usd!T336-100</f>
        <v>-0.47729999999999961</v>
      </c>
      <c r="U336" s="4" t="e">
        <f t="shared" si="4"/>
        <v>#N/A</v>
      </c>
      <c r="V336" s="4">
        <f>usd_T!O336</f>
        <v>-1</v>
      </c>
    </row>
    <row r="337" spans="1:22" x14ac:dyDescent="0.25">
      <c r="A337" t="s">
        <v>391</v>
      </c>
      <c r="B337" s="2">
        <v>38960</v>
      </c>
      <c r="C337" s="4">
        <f>(usd_T!C337-AVERAGE(usd_T!C218:C337))/STDEV(usd_T!C218:C337)</f>
        <v>-4.605582718075369E-2</v>
      </c>
      <c r="D337" s="4">
        <f>(usd_T!D337-AVERAGE(usd_T!D218:D337))/STDEV(usd_T!D218:D337)</f>
        <v>-4.4119198380977928E-2</v>
      </c>
      <c r="E337" s="4">
        <f>(usd_T!E337-AVERAGE(usd_T!E218:E337))/STDEV(usd_T!E218:E337)</f>
        <v>-0.72103989385163336</v>
      </c>
      <c r="F337" s="4"/>
      <c r="G337" s="4">
        <f>(usd_T!G337-AVERAGE(usd_T!G218:G337))/STDEV(usd_T!G218:G337)</f>
        <v>0.22778756743906589</v>
      </c>
      <c r="H337" s="4">
        <f>(usd_T!H337-AVERAGE(usd_T!H218:H337))/STDEV(usd_T!H218:H337)</f>
        <v>0.69008143788316578</v>
      </c>
      <c r="I337" s="4">
        <f>(usd_T!I337-AVERAGE(usd_T!I218:I337))/STDEV(usd_T!I218:I337)</f>
        <v>-0.60462192521707803</v>
      </c>
      <c r="J337" s="4">
        <f>(usd!J337/usd!J325-1)*100</f>
        <v>3.3880024912527729</v>
      </c>
      <c r="K337" s="4">
        <f>(usd_T!K337-AVERAGE(usd_T!K218:K337))/STDEV(usd_T!K218:K337)</f>
        <v>0.60121438577240605</v>
      </c>
      <c r="L337" s="4">
        <f>(usd_T!L337-AVERAGE(usd_T!L218:L337))/STDEV(usd_T!L218:L337)</f>
        <v>0.73551416572173134</v>
      </c>
      <c r="M337" s="4" t="e">
        <f>(usd_T!M337-AVERAGE(usd_T!M218:M337))/STDEV(usd_T!M218:M337)</f>
        <v>#N/A</v>
      </c>
      <c r="N337" s="4">
        <f>(usd_T!N337-AVERAGE(usd_T!N218:N337))/STDEV(usd_T!N218:N337)</f>
        <v>0.20126717946121739</v>
      </c>
      <c r="O337" s="4"/>
      <c r="P337" s="4"/>
      <c r="Q337" s="4"/>
      <c r="R337" s="4"/>
      <c r="S337" s="4"/>
      <c r="T337" s="4">
        <f>usd!T337-100</f>
        <v>-0.41379999999999484</v>
      </c>
      <c r="U337" s="4" t="e">
        <f t="shared" si="4"/>
        <v>#N/A</v>
      </c>
      <c r="V337" s="4">
        <f>usd_T!O337</f>
        <v>-1</v>
      </c>
    </row>
    <row r="338" spans="1:22" x14ac:dyDescent="0.25">
      <c r="A338" t="s">
        <v>392</v>
      </c>
      <c r="B338" s="2">
        <v>38990</v>
      </c>
      <c r="C338" s="4">
        <f>(usd_T!C338-AVERAGE(usd_T!C219:C338))/STDEV(usd_T!C219:C338)</f>
        <v>-0.14400318987443095</v>
      </c>
      <c r="D338" s="4">
        <f>(usd_T!D338-AVERAGE(usd_T!D219:D338))/STDEV(usd_T!D219:D338)</f>
        <v>-4.0747900371284125E-2</v>
      </c>
      <c r="E338" s="4">
        <f>(usd_T!E338-AVERAGE(usd_T!E219:E338))/STDEV(usd_T!E219:E338)</f>
        <v>-0.2850853359300487</v>
      </c>
      <c r="F338" s="4"/>
      <c r="G338" s="4">
        <f>(usd_T!G338-AVERAGE(usd_T!G219:G338))/STDEV(usd_T!G219:G338)</f>
        <v>0.21268880662595546</v>
      </c>
      <c r="H338" s="4">
        <f>(usd_T!H338-AVERAGE(usd_T!H219:H338))/STDEV(usd_T!H219:H338)</f>
        <v>0.79496522706712724</v>
      </c>
      <c r="I338" s="4">
        <f>(usd_T!I338-AVERAGE(usd_T!I219:I338))/STDEV(usd_T!I219:I338)</f>
        <v>-1.0481959799571221</v>
      </c>
      <c r="J338" s="4">
        <f>(usd!J338/usd!J326-1)*100</f>
        <v>3.0321184051550487</v>
      </c>
      <c r="K338" s="4">
        <f>(usd_T!K338-AVERAGE(usd_T!K219:K338))/STDEV(usd_T!K219:K338)</f>
        <v>0.69810673807307799</v>
      </c>
      <c r="L338" s="4">
        <f>(usd_T!L338-AVERAGE(usd_T!L219:L338))/STDEV(usd_T!L219:L338)</f>
        <v>0.58249040443916733</v>
      </c>
      <c r="M338" s="4" t="e">
        <f>(usd_T!M338-AVERAGE(usd_T!M219:M338))/STDEV(usd_T!M219:M338)</f>
        <v>#N/A</v>
      </c>
      <c r="N338" s="4">
        <f>(usd_T!N338-AVERAGE(usd_T!N219:N338))/STDEV(usd_T!N219:N338)</f>
        <v>-0.90319445145891719</v>
      </c>
      <c r="O338" s="4"/>
      <c r="P338" s="4"/>
      <c r="Q338" s="4"/>
      <c r="R338" s="4"/>
      <c r="S338" s="4"/>
      <c r="T338" s="4">
        <f>usd!T338-100</f>
        <v>-0.35970000000000368</v>
      </c>
      <c r="U338" s="4" t="e">
        <f t="shared" si="4"/>
        <v>#N/A</v>
      </c>
      <c r="V338" s="4">
        <f>usd_T!O338</f>
        <v>-1</v>
      </c>
    </row>
    <row r="339" spans="1:22" x14ac:dyDescent="0.25">
      <c r="A339" t="s">
        <v>393</v>
      </c>
      <c r="B339" s="2">
        <v>39021</v>
      </c>
      <c r="C339" s="4">
        <f>(usd_T!C339-AVERAGE(usd_T!C220:C339))/STDEV(usd_T!C220:C339)</f>
        <v>-0.26291694721714354</v>
      </c>
      <c r="D339" s="4">
        <f>(usd_T!D339-AVERAGE(usd_T!D220:D339))/STDEV(usd_T!D220:D339)</f>
        <v>-0.29519136809355739</v>
      </c>
      <c r="E339" s="4">
        <f>(usd_T!E339-AVERAGE(usd_T!E220:E339))/STDEV(usd_T!E220:E339)</f>
        <v>-1.4280628687911621</v>
      </c>
      <c r="F339" s="4"/>
      <c r="G339" s="4">
        <f>(usd_T!G339-AVERAGE(usd_T!G220:G339))/STDEV(usd_T!G220:G339)</f>
        <v>0.26864631336383848</v>
      </c>
      <c r="H339" s="4">
        <f>(usd_T!H339-AVERAGE(usd_T!H220:H339))/STDEV(usd_T!H220:H339)</f>
        <v>0.77232361184301934</v>
      </c>
      <c r="I339" s="4">
        <f>(usd_T!I339-AVERAGE(usd_T!I220:I339))/STDEV(usd_T!I220:I339)</f>
        <v>-0.57617881441377328</v>
      </c>
      <c r="J339" s="4">
        <f>(usd!J339/usd!J327-1)*100</f>
        <v>4.3654271947468848</v>
      </c>
      <c r="K339" s="4">
        <f>(usd_T!K339-AVERAGE(usd_T!K220:K339))/STDEV(usd_T!K220:K339)</f>
        <v>0.71531204712974228</v>
      </c>
      <c r="L339" s="4">
        <f>(usd_T!L339-AVERAGE(usd_T!L220:L339))/STDEV(usd_T!L220:L339)</f>
        <v>0.17727124153906942</v>
      </c>
      <c r="M339" s="4" t="e">
        <f>(usd_T!M339-AVERAGE(usd_T!M220:M339))/STDEV(usd_T!M220:M339)</f>
        <v>#N/A</v>
      </c>
      <c r="N339" s="4">
        <f>(usd_T!N339-AVERAGE(usd_T!N220:N339))/STDEV(usd_T!N220:N339)</f>
        <v>0.55040795733436154</v>
      </c>
      <c r="O339" s="4"/>
      <c r="P339" s="4"/>
      <c r="Q339" s="4"/>
      <c r="R339" s="4"/>
      <c r="S339" s="4"/>
      <c r="T339" s="4">
        <f>usd!T339-100</f>
        <v>-0.30639999999999645</v>
      </c>
      <c r="U339" s="4" t="e">
        <f t="shared" si="4"/>
        <v>#N/A</v>
      </c>
      <c r="V339" s="4">
        <f>usd_T!O339</f>
        <v>-1</v>
      </c>
    </row>
    <row r="340" spans="1:22" x14ac:dyDescent="0.25">
      <c r="A340" t="s">
        <v>394</v>
      </c>
      <c r="B340" s="2">
        <v>39051</v>
      </c>
      <c r="C340" s="4">
        <f>(usd_T!C340-AVERAGE(usd_T!C221:C340))/STDEV(usd_T!C221:C340)</f>
        <v>0.23451693276673666</v>
      </c>
      <c r="D340" s="4">
        <f>(usd_T!D340-AVERAGE(usd_T!D221:D340))/STDEV(usd_T!D221:D340)</f>
        <v>0.30840435462071175</v>
      </c>
      <c r="E340" s="4">
        <f>(usd_T!E340-AVERAGE(usd_T!E221:E340))/STDEV(usd_T!E221:E340)</f>
        <v>-0.66147043121648574</v>
      </c>
      <c r="F340" s="4"/>
      <c r="G340" s="4">
        <f>(usd_T!G340-AVERAGE(usd_T!G221:G340))/STDEV(usd_T!G221:G340)</f>
        <v>0.35989729722524422</v>
      </c>
      <c r="H340" s="4">
        <f>(usd_T!H340-AVERAGE(usd_T!H221:H340))/STDEV(usd_T!H221:H340)</f>
        <v>1.0168760244830732</v>
      </c>
      <c r="I340" s="4">
        <f>(usd_T!I340-AVERAGE(usd_T!I221:I340))/STDEV(usd_T!I221:I340)</f>
        <v>-0.43946547439936318</v>
      </c>
      <c r="J340" s="4">
        <f>(usd!J340/usd!J328-1)*100</f>
        <v>3.0124783414142042</v>
      </c>
      <c r="K340" s="4">
        <f>(usd_T!K340-AVERAGE(usd_T!K221:K340))/STDEV(usd_T!K221:K340)</f>
        <v>0.95089531334669497</v>
      </c>
      <c r="L340" s="4">
        <f>(usd_T!L340-AVERAGE(usd_T!L221:L340))/STDEV(usd_T!L221:L340)</f>
        <v>0.22050845995213131</v>
      </c>
      <c r="M340" s="4" t="e">
        <f>(usd_T!M340-AVERAGE(usd_T!M221:M340))/STDEV(usd_T!M221:M340)</f>
        <v>#N/A</v>
      </c>
      <c r="N340" s="4">
        <f>(usd_T!N340-AVERAGE(usd_T!N221:N340))/STDEV(usd_T!N221:N340)</f>
        <v>2.4700770234369781E-2</v>
      </c>
      <c r="O340" s="4"/>
      <c r="P340" s="4"/>
      <c r="Q340" s="4"/>
      <c r="R340" s="4"/>
      <c r="S340" s="4"/>
      <c r="T340" s="4">
        <f>usd!T340-100</f>
        <v>-0.24020000000000152</v>
      </c>
      <c r="U340" s="4" t="e">
        <f t="shared" si="4"/>
        <v>#N/A</v>
      </c>
      <c r="V340" s="4">
        <f>usd_T!O340</f>
        <v>-1</v>
      </c>
    </row>
    <row r="341" spans="1:22" x14ac:dyDescent="0.25">
      <c r="A341" t="s">
        <v>395</v>
      </c>
      <c r="B341" s="2">
        <v>39082</v>
      </c>
      <c r="C341" s="4">
        <f>(usd_T!C341-AVERAGE(usd_T!C222:C341))/STDEV(usd_T!C222:C341)</f>
        <v>0.66596707580573811</v>
      </c>
      <c r="D341" s="4">
        <f>(usd_T!D341-AVERAGE(usd_T!D222:D341))/STDEV(usd_T!D222:D341)</f>
        <v>1.0201626495672536</v>
      </c>
      <c r="E341" s="4">
        <f>(usd_T!E341-AVERAGE(usd_T!E222:E341))/STDEV(usd_T!E222:E341)</f>
        <v>-8.0141548028279219E-2</v>
      </c>
      <c r="F341" s="4"/>
      <c r="G341" s="4">
        <f>(usd_T!G341-AVERAGE(usd_T!G222:G341))/STDEV(usd_T!G222:G341)</f>
        <v>0.37903779687216699</v>
      </c>
      <c r="H341" s="4">
        <f>(usd_T!H341-AVERAGE(usd_T!H222:H341))/STDEV(usd_T!H222:H341)</f>
        <v>1.1311760692403454</v>
      </c>
      <c r="I341" s="4">
        <f>(usd_T!I341-AVERAGE(usd_T!I222:I341))/STDEV(usd_T!I222:I341)</f>
        <v>-0.86318567999160367</v>
      </c>
      <c r="J341" s="4">
        <f>(usd!J341/usd!J329-1)*100</f>
        <v>2.6285759647538542</v>
      </c>
      <c r="K341" s="4">
        <f>(usd_T!K341-AVERAGE(usd_T!K222:K341))/STDEV(usd_T!K222:K341)</f>
        <v>1.0340417011198337</v>
      </c>
      <c r="L341" s="4">
        <f>(usd_T!L341-AVERAGE(usd_T!L222:L341))/STDEV(usd_T!L222:L341)</f>
        <v>-0.21569149026237633</v>
      </c>
      <c r="M341" s="4" t="e">
        <f>(usd_T!M341-AVERAGE(usd_T!M222:M341))/STDEV(usd_T!M222:M341)</f>
        <v>#N/A</v>
      </c>
      <c r="N341" s="4">
        <f>(usd_T!N341-AVERAGE(usd_T!N222:N341))/STDEV(usd_T!N222:N341)</f>
        <v>-0.79558446423309859</v>
      </c>
      <c r="O341" s="4"/>
      <c r="P341" s="4"/>
      <c r="Q341" s="4"/>
      <c r="R341" s="4"/>
      <c r="S341" s="4"/>
      <c r="T341" s="4">
        <f>usd!T341-100</f>
        <v>-0.16580000000000439</v>
      </c>
      <c r="U341" s="4" t="e">
        <f t="shared" ref="U341:U404" si="5">AVERAGE(C341:N341)</f>
        <v>#N/A</v>
      </c>
      <c r="V341" s="4">
        <f>usd_T!O341</f>
        <v>-1</v>
      </c>
    </row>
    <row r="342" spans="1:22" x14ac:dyDescent="0.25">
      <c r="A342" t="s">
        <v>396</v>
      </c>
      <c r="B342" s="2">
        <v>39113</v>
      </c>
      <c r="C342" s="4">
        <f>(usd_T!C342-AVERAGE(usd_T!C223:C342))/STDEV(usd_T!C223:C342)</f>
        <v>0.38837957174908944</v>
      </c>
      <c r="D342" s="4">
        <f>(usd_T!D342-AVERAGE(usd_T!D223:D342))/STDEV(usd_T!D223:D342)</f>
        <v>0.31828242473480878</v>
      </c>
      <c r="E342" s="4">
        <f>(usd_T!E342-AVERAGE(usd_T!E223:E342))/STDEV(usd_T!E223:E342)</f>
        <v>-0.41830012813668516</v>
      </c>
      <c r="F342" s="4"/>
      <c r="G342" s="4">
        <f>(usd_T!G342-AVERAGE(usd_T!G223:G342))/STDEV(usd_T!G223:G342)</f>
        <v>0.53666875431051286</v>
      </c>
      <c r="H342" s="4">
        <f>(usd_T!H342-AVERAGE(usd_T!H223:H342))/STDEV(usd_T!H223:H342)</f>
        <v>0.80826139557808996</v>
      </c>
      <c r="I342" s="4">
        <f>(usd_T!I342-AVERAGE(usd_T!I223:I342))/STDEV(usd_T!I223:I342)</f>
        <v>-0.77037570517932574</v>
      </c>
      <c r="J342" s="4">
        <f>(usd!J342/usd!J330-1)*100</f>
        <v>4.6110687850976495</v>
      </c>
      <c r="K342" s="4">
        <f>(usd_T!K342-AVERAGE(usd_T!K223:K342))/STDEV(usd_T!K223:K342)</f>
        <v>1.3475541962114967</v>
      </c>
      <c r="L342" s="4">
        <f>(usd_T!L342-AVERAGE(usd_T!L223:L342))/STDEV(usd_T!L223:L342)</f>
        <v>-0.42424944950419574</v>
      </c>
      <c r="M342" s="4" t="e">
        <f>(usd_T!M342-AVERAGE(usd_T!M223:M342))/STDEV(usd_T!M223:M342)</f>
        <v>#N/A</v>
      </c>
      <c r="N342" s="4">
        <f>(usd_T!N342-AVERAGE(usd_T!N223:N342))/STDEV(usd_T!N223:N342)</f>
        <v>0.1487265804117327</v>
      </c>
      <c r="O342" s="4"/>
      <c r="P342" s="4"/>
      <c r="Q342" s="4"/>
      <c r="R342" s="4"/>
      <c r="S342" s="4"/>
      <c r="T342" s="4">
        <f>usd!T342-100</f>
        <v>-6.8899999999999295E-2</v>
      </c>
      <c r="U342" s="4" t="e">
        <f t="shared" si="5"/>
        <v>#N/A</v>
      </c>
      <c r="V342" s="4">
        <f>usd_T!O342</f>
        <v>-1</v>
      </c>
    </row>
    <row r="343" spans="1:22" x14ac:dyDescent="0.25">
      <c r="A343" t="s">
        <v>397</v>
      </c>
      <c r="B343" s="2">
        <v>39141</v>
      </c>
      <c r="C343" s="4">
        <f>(usd_T!C343-AVERAGE(usd_T!C224:C343))/STDEV(usd_T!C224:C343)</f>
        <v>0.24748830177481737</v>
      </c>
      <c r="D343" s="4">
        <f>(usd_T!D343-AVERAGE(usd_T!D224:D343))/STDEV(usd_T!D224:D343)</f>
        <v>0.40554379529853968</v>
      </c>
      <c r="E343" s="4">
        <f>(usd_T!E343-AVERAGE(usd_T!E224:E343))/STDEV(usd_T!E224:E343)</f>
        <v>-0.95026434012173178</v>
      </c>
      <c r="F343" s="4"/>
      <c r="G343" s="4">
        <f>(usd_T!G343-AVERAGE(usd_T!G224:G343))/STDEV(usd_T!G224:G343)</f>
        <v>0.4442999429146805</v>
      </c>
      <c r="H343" s="4">
        <f>(usd_T!H343-AVERAGE(usd_T!H224:H343))/STDEV(usd_T!H224:H343)</f>
        <v>1.2172237560749779</v>
      </c>
      <c r="I343" s="4">
        <f>(usd_T!I343-AVERAGE(usd_T!I224:I343))/STDEV(usd_T!I224:I343)</f>
        <v>-0.57704669158009891</v>
      </c>
      <c r="J343" s="4">
        <f>(usd!J343/usd!J331-1)*100</f>
        <v>4.4933903031032507</v>
      </c>
      <c r="K343" s="4">
        <f>(usd_T!K343-AVERAGE(usd_T!K224:K343))/STDEV(usd_T!K224:K343)</f>
        <v>1.1865001602702938</v>
      </c>
      <c r="L343" s="4">
        <f>(usd_T!L343-AVERAGE(usd_T!L224:L343))/STDEV(usd_T!L224:L343)</f>
        <v>5.5182910450095012E-2</v>
      </c>
      <c r="M343" s="4" t="e">
        <f>(usd_T!M343-AVERAGE(usd_T!M224:M343))/STDEV(usd_T!M224:M343)</f>
        <v>#N/A</v>
      </c>
      <c r="N343" s="4">
        <f>(usd_T!N343-AVERAGE(usd_T!N224:N343))/STDEV(usd_T!N224:N343)</f>
        <v>-2.7711203246241094E-2</v>
      </c>
      <c r="O343" s="4"/>
      <c r="P343" s="4"/>
      <c r="Q343" s="4"/>
      <c r="R343" s="4"/>
      <c r="S343" s="4"/>
      <c r="T343" s="4">
        <f>usd!T343-100</f>
        <v>5.9100000000000819E-2</v>
      </c>
      <c r="U343" s="4" t="e">
        <f t="shared" si="5"/>
        <v>#N/A</v>
      </c>
      <c r="V343" s="4">
        <f>usd_T!O343</f>
        <v>-1</v>
      </c>
    </row>
    <row r="344" spans="1:22" x14ac:dyDescent="0.25">
      <c r="A344" t="s">
        <v>398</v>
      </c>
      <c r="B344" s="2">
        <v>39172</v>
      </c>
      <c r="C344" s="4">
        <f>(usd_T!C344-AVERAGE(usd_T!C225:C344))/STDEV(usd_T!C225:C344)</f>
        <v>0.38988159906856162</v>
      </c>
      <c r="D344" s="4">
        <f>(usd_T!D344-AVERAGE(usd_T!D225:D344))/STDEV(usd_T!D225:D344)</f>
        <v>0.56136029131002119</v>
      </c>
      <c r="E344" s="4">
        <f>(usd_T!E344-AVERAGE(usd_T!E225:E344))/STDEV(usd_T!E225:E344)</f>
        <v>-0.31127110785579215</v>
      </c>
      <c r="F344" s="4"/>
      <c r="G344" s="4">
        <f>(usd_T!G344-AVERAGE(usd_T!G225:G344))/STDEV(usd_T!G225:G344)</f>
        <v>0.46978275275435799</v>
      </c>
      <c r="H344" s="4">
        <f>(usd_T!H344-AVERAGE(usd_T!H225:H344))/STDEV(usd_T!H225:H344)</f>
        <v>1.6089353737709329</v>
      </c>
      <c r="I344" s="4">
        <f>(usd_T!I344-AVERAGE(usd_T!I225:I344))/STDEV(usd_T!I225:I344)</f>
        <v>0.11819302195071676</v>
      </c>
      <c r="J344" s="4">
        <f>(usd!J344/usd!J332-1)*100</f>
        <v>4.535941719900749</v>
      </c>
      <c r="K344" s="4">
        <f>(usd_T!K344-AVERAGE(usd_T!K225:K344))/STDEV(usd_T!K225:K344)</f>
        <v>1.504265594189766</v>
      </c>
      <c r="L344" s="4">
        <f>(usd_T!L344-AVERAGE(usd_T!L225:L344))/STDEV(usd_T!L225:L344)</f>
        <v>0.15984255203199649</v>
      </c>
      <c r="M344" s="4" t="e">
        <f>(usd_T!M344-AVERAGE(usd_T!M225:M344))/STDEV(usd_T!M225:M344)</f>
        <v>#N/A</v>
      </c>
      <c r="N344" s="4">
        <f>(usd_T!N344-AVERAGE(usd_T!N225:N344))/STDEV(usd_T!N225:N344)</f>
        <v>-0.57062107889362512</v>
      </c>
      <c r="O344" s="4"/>
      <c r="P344" s="4"/>
      <c r="Q344" s="4"/>
      <c r="R344" s="4"/>
      <c r="S344" s="4"/>
      <c r="T344" s="4">
        <f>usd!T344-100</f>
        <v>0.19710000000000605</v>
      </c>
      <c r="U344" s="4" t="e">
        <f t="shared" si="5"/>
        <v>#N/A</v>
      </c>
      <c r="V344" s="4">
        <f>usd_T!O344</f>
        <v>-1</v>
      </c>
    </row>
    <row r="345" spans="1:22" x14ac:dyDescent="0.25">
      <c r="A345" t="s">
        <v>399</v>
      </c>
      <c r="B345" s="2">
        <v>39202</v>
      </c>
      <c r="C345" s="4">
        <f>(usd_T!C345-AVERAGE(usd_T!C226:C345))/STDEV(usd_T!C226:C345)</f>
        <v>0.37348925194655369</v>
      </c>
      <c r="D345" s="4">
        <f>(usd_T!D345-AVERAGE(usd_T!D226:D345))/STDEV(usd_T!D226:D345)</f>
        <v>0.26425084518150599</v>
      </c>
      <c r="E345" s="4">
        <f>(usd_T!E345-AVERAGE(usd_T!E226:E345))/STDEV(usd_T!E226:E345)</f>
        <v>-0.90176691096009864</v>
      </c>
      <c r="F345" s="4"/>
      <c r="G345" s="4">
        <f>(usd_T!G345-AVERAGE(usd_T!G226:G345))/STDEV(usd_T!G226:G345)</f>
        <v>0.54685950788991944</v>
      </c>
      <c r="H345" s="4">
        <f>(usd_T!H345-AVERAGE(usd_T!H226:H345))/STDEV(usd_T!H226:H345)</f>
        <v>0.84582421412271891</v>
      </c>
      <c r="I345" s="4">
        <f>(usd_T!I345-AVERAGE(usd_T!I226:I345))/STDEV(usd_T!I226:I345)</f>
        <v>9.5753941859426803E-2</v>
      </c>
      <c r="J345" s="4">
        <f>(usd!J345/usd!J333-1)*100</f>
        <v>3.4128948112295276</v>
      </c>
      <c r="K345" s="4">
        <f>(usd_T!K345-AVERAGE(usd_T!K226:K345))/STDEV(usd_T!K226:K345)</f>
        <v>1.1690317007380921</v>
      </c>
      <c r="L345" s="4">
        <f>(usd_T!L345-AVERAGE(usd_T!L226:L345))/STDEV(usd_T!L226:L345)</f>
        <v>-6.1682952605348895E-2</v>
      </c>
      <c r="M345" s="4" t="e">
        <f>(usd_T!M345-AVERAGE(usd_T!M226:M345))/STDEV(usd_T!M226:M345)</f>
        <v>#N/A</v>
      </c>
      <c r="N345" s="4">
        <f>(usd_T!N345-AVERAGE(usd_T!N226:N345))/STDEV(usd_T!N226:N345)</f>
        <v>-0.3599503902487175</v>
      </c>
      <c r="O345" s="4"/>
      <c r="P345" s="4"/>
      <c r="Q345" s="4"/>
      <c r="R345" s="4"/>
      <c r="S345" s="4"/>
      <c r="T345" s="4">
        <f>usd!T345-100</f>
        <v>0.33530000000000371</v>
      </c>
      <c r="U345" s="4" t="e">
        <f t="shared" si="5"/>
        <v>#N/A</v>
      </c>
      <c r="V345" s="4">
        <f>usd_T!O345</f>
        <v>-1</v>
      </c>
    </row>
    <row r="346" spans="1:22" x14ac:dyDescent="0.25">
      <c r="A346" t="s">
        <v>400</v>
      </c>
      <c r="B346" s="2">
        <v>39233</v>
      </c>
      <c r="C346" s="4">
        <f>(usd_T!C346-AVERAGE(usd_T!C227:C346))/STDEV(usd_T!C227:C346)</f>
        <v>0.85814014088100499</v>
      </c>
      <c r="D346" s="4">
        <f>(usd_T!D346-AVERAGE(usd_T!D227:D346))/STDEV(usd_T!D227:D346)</f>
        <v>1.1290692922713239</v>
      </c>
      <c r="E346" s="4">
        <f>(usd_T!E346-AVERAGE(usd_T!E227:E346))/STDEV(usd_T!E227:E346)</f>
        <v>1.0165230978465885</v>
      </c>
      <c r="F346" s="4"/>
      <c r="G346" s="4">
        <f>(usd_T!G346-AVERAGE(usd_T!G227:G346))/STDEV(usd_T!G227:G346)</f>
        <v>0.50202742403779588</v>
      </c>
      <c r="H346" s="4">
        <f>(usd_T!H346-AVERAGE(usd_T!H227:H346))/STDEV(usd_T!H227:H346)</f>
        <v>1.2484686543462211</v>
      </c>
      <c r="I346" s="4">
        <f>(usd_T!I346-AVERAGE(usd_T!I227:I346))/STDEV(usd_T!I227:I346)</f>
        <v>-6.6266749266860575E-2</v>
      </c>
      <c r="J346" s="4">
        <f>(usd!J346/usd!J334-1)*100</f>
        <v>3.1420070754367924</v>
      </c>
      <c r="K346" s="4">
        <f>(usd_T!K346-AVERAGE(usd_T!K227:K346))/STDEV(usd_T!K227:K346)</f>
        <v>1.1235653999500903</v>
      </c>
      <c r="L346" s="4">
        <f>(usd_T!L346-AVERAGE(usd_T!L227:L346))/STDEV(usd_T!L227:L346)</f>
        <v>-0.22488047076479292</v>
      </c>
      <c r="M346" s="4" t="e">
        <f>(usd_T!M346-AVERAGE(usd_T!M227:M346))/STDEV(usd_T!M227:M346)</f>
        <v>#N/A</v>
      </c>
      <c r="N346" s="4">
        <f>(usd_T!N346-AVERAGE(usd_T!N227:N346))/STDEV(usd_T!N227:N346)</f>
        <v>-0.21189253219621135</v>
      </c>
      <c r="O346" s="4"/>
      <c r="P346" s="4"/>
      <c r="Q346" s="4"/>
      <c r="R346" s="4"/>
      <c r="S346" s="4"/>
      <c r="T346" s="4">
        <f>usd!T346-100</f>
        <v>0.46859999999999502</v>
      </c>
      <c r="U346" s="4" t="e">
        <f t="shared" si="5"/>
        <v>#N/A</v>
      </c>
      <c r="V346" s="4">
        <f>usd_T!O346</f>
        <v>-1</v>
      </c>
    </row>
    <row r="347" spans="1:22" x14ac:dyDescent="0.25">
      <c r="A347" t="s">
        <v>401</v>
      </c>
      <c r="B347" s="2">
        <v>39263</v>
      </c>
      <c r="C347" s="4">
        <f>(usd_T!C347-AVERAGE(usd_T!C228:C347))/STDEV(usd_T!C228:C347)</f>
        <v>0.62355043519694187</v>
      </c>
      <c r="D347" s="4">
        <f>(usd_T!D347-AVERAGE(usd_T!D228:D347))/STDEV(usd_T!D228:D347)</f>
        <v>0.69359431639565661</v>
      </c>
      <c r="E347" s="4">
        <f>(usd_T!E347-AVERAGE(usd_T!E228:E347))/STDEV(usd_T!E228:E347)</f>
        <v>0.20776388165365006</v>
      </c>
      <c r="F347" s="4" t="e">
        <f>(usd_T!F347-AVERAGE(usd_T!F228:F347))/STDEV(usd_T!F228:F347)</f>
        <v>#N/A</v>
      </c>
      <c r="G347" s="4">
        <f>(usd_T!G347-AVERAGE(usd_T!G228:G347))/STDEV(usd_T!G228:G347)</f>
        <v>0.48538327426629646</v>
      </c>
      <c r="H347" s="4">
        <f>(usd_T!H347-AVERAGE(usd_T!H228:H347))/STDEV(usd_T!H228:H347)</f>
        <v>0.7754300378229243</v>
      </c>
      <c r="I347" s="4">
        <f>(usd_T!I347-AVERAGE(usd_T!I228:I347))/STDEV(usd_T!I228:I347)</f>
        <v>0.10356286182376086</v>
      </c>
      <c r="J347" s="4">
        <f>(usd!J347/usd!J335-1)*100</f>
        <v>3.6774939142836027</v>
      </c>
      <c r="K347" s="4">
        <f>(usd_T!K347-AVERAGE(usd_T!K228:K347))/STDEV(usd_T!K228:K347)</f>
        <v>0.98415520516312072</v>
      </c>
      <c r="L347" s="4">
        <f>(usd_T!L347-AVERAGE(usd_T!L228:L347))/STDEV(usd_T!L228:L347)</f>
        <v>0.19129187267679315</v>
      </c>
      <c r="M347" s="4" t="e">
        <f>(usd_T!M347-AVERAGE(usd_T!M228:M347))/STDEV(usd_T!M228:M347)</f>
        <v>#N/A</v>
      </c>
      <c r="N347" s="4">
        <f>(usd_T!N347-AVERAGE(usd_T!N228:N347))/STDEV(usd_T!N228:N347)</f>
        <v>-0.8479744616877215</v>
      </c>
      <c r="O347" s="4"/>
      <c r="P347" s="4"/>
      <c r="Q347" s="4"/>
      <c r="R347" s="4"/>
      <c r="S347" s="4"/>
      <c r="T347" s="4">
        <f>usd!T347-100</f>
        <v>0.59369999999999834</v>
      </c>
      <c r="U347" s="4" t="e">
        <f t="shared" si="5"/>
        <v>#N/A</v>
      </c>
      <c r="V347" s="4">
        <f>usd_T!O347</f>
        <v>-1</v>
      </c>
    </row>
    <row r="348" spans="1:22" x14ac:dyDescent="0.25">
      <c r="A348" t="s">
        <v>402</v>
      </c>
      <c r="B348" s="2">
        <v>39294</v>
      </c>
      <c r="C348" s="4">
        <f>(usd_T!C348-AVERAGE(usd_T!C229:C348))/STDEV(usd_T!C229:C348)</f>
        <v>1.1873173500261278</v>
      </c>
      <c r="D348" s="4">
        <f>(usd_T!D348-AVERAGE(usd_T!D229:D348))/STDEV(usd_T!D229:D348)</f>
        <v>0.9892689982856977</v>
      </c>
      <c r="E348" s="4">
        <f>(usd_T!E348-AVERAGE(usd_T!E229:E348))/STDEV(usd_T!E229:E348)</f>
        <v>0.40939078678331875</v>
      </c>
      <c r="F348" s="4" t="e">
        <f>(usd_T!F348-AVERAGE(usd_T!F229:F348))/STDEV(usd_T!F229:F348)</f>
        <v>#N/A</v>
      </c>
      <c r="G348" s="4">
        <f>(usd_T!G348-AVERAGE(usd_T!G229:G348))/STDEV(usd_T!G229:G348)</f>
        <v>0.5193566558607603</v>
      </c>
      <c r="H348" s="4">
        <f>(usd_T!H348-AVERAGE(usd_T!H229:H348))/STDEV(usd_T!H229:H348)</f>
        <v>0.88853559296980944</v>
      </c>
      <c r="I348" s="4">
        <f>(usd_T!I348-AVERAGE(usd_T!I229:I348))/STDEV(usd_T!I229:I348)</f>
        <v>0.67547295459431156</v>
      </c>
      <c r="J348" s="4">
        <f>(usd!J348/usd!J336-1)*100</f>
        <v>4.6620023698430213</v>
      </c>
      <c r="K348" s="4">
        <f>(usd_T!K348-AVERAGE(usd_T!K229:K348))/STDEV(usd_T!K229:K348)</f>
        <v>1.3918259819229504</v>
      </c>
      <c r="L348" s="4">
        <f>(usd_T!L348-AVERAGE(usd_T!L229:L348))/STDEV(usd_T!L229:L348)</f>
        <v>-0.13714037321752484</v>
      </c>
      <c r="M348" s="4" t="e">
        <f>(usd_T!M348-AVERAGE(usd_T!M229:M348))/STDEV(usd_T!M229:M348)</f>
        <v>#N/A</v>
      </c>
      <c r="N348" s="4">
        <f>(usd_T!N348-AVERAGE(usd_T!N229:N348))/STDEV(usd_T!N229:N348)</f>
        <v>-0.17831576787465359</v>
      </c>
      <c r="O348" s="4"/>
      <c r="P348" s="4"/>
      <c r="Q348" s="4"/>
      <c r="R348" s="4"/>
      <c r="S348" s="4"/>
      <c r="T348" s="4">
        <f>usd!T348-100</f>
        <v>0.70359999999999445</v>
      </c>
      <c r="U348" s="4" t="e">
        <f t="shared" si="5"/>
        <v>#N/A</v>
      </c>
      <c r="V348" s="4">
        <f>usd_T!O348</f>
        <v>-1</v>
      </c>
    </row>
    <row r="349" spans="1:22" x14ac:dyDescent="0.25">
      <c r="A349" t="s">
        <v>403</v>
      </c>
      <c r="B349" s="2">
        <v>39325</v>
      </c>
      <c r="C349" s="4">
        <f>(usd_T!C349-AVERAGE(usd_T!C230:C349))/STDEV(usd_T!C230:C349)</f>
        <v>0.91582956288094863</v>
      </c>
      <c r="D349" s="4">
        <f>(usd_T!D349-AVERAGE(usd_T!D230:D349))/STDEV(usd_T!D230:D349)</f>
        <v>0.84265052239603933</v>
      </c>
      <c r="E349" s="4">
        <f>(usd_T!E349-AVERAGE(usd_T!E230:E349))/STDEV(usd_T!E230:E349)</f>
        <v>-0.42652990222311044</v>
      </c>
      <c r="F349" s="4" t="e">
        <f>(usd_T!F349-AVERAGE(usd_T!F230:F349))/STDEV(usd_T!F230:F349)</f>
        <v>#N/A</v>
      </c>
      <c r="G349" s="4">
        <f>(usd_T!G349-AVERAGE(usd_T!G230:G349))/STDEV(usd_T!G230:G349)</f>
        <v>0.38710344124239571</v>
      </c>
      <c r="H349" s="4">
        <f>(usd_T!H349-AVERAGE(usd_T!H230:H349))/STDEV(usd_T!H230:H349)</f>
        <v>1.4193488835262316</v>
      </c>
      <c r="I349" s="4">
        <f>(usd_T!I349-AVERAGE(usd_T!I230:I349))/STDEV(usd_T!I230:I349)</f>
        <v>-2.0205971722828845E-2</v>
      </c>
      <c r="J349" s="4">
        <f>(usd!J349/usd!J337-1)*100</f>
        <v>4.290290035360611</v>
      </c>
      <c r="K349" s="4">
        <f>(usd_T!K349-AVERAGE(usd_T!K230:K349))/STDEV(usd_T!K230:K349)</f>
        <v>1.5247420510259841</v>
      </c>
      <c r="L349" s="4">
        <f>(usd_T!L349-AVERAGE(usd_T!L230:L349))/STDEV(usd_T!L230:L349)</f>
        <v>-0.68787341149330117</v>
      </c>
      <c r="M349" s="4" t="e">
        <f>(usd_T!M349-AVERAGE(usd_T!M230:M349))/STDEV(usd_T!M230:M349)</f>
        <v>#N/A</v>
      </c>
      <c r="N349" s="4">
        <f>(usd_T!N349-AVERAGE(usd_T!N230:N349))/STDEV(usd_T!N230:N349)</f>
        <v>0.12509957313301157</v>
      </c>
      <c r="O349" s="4"/>
      <c r="P349" s="4"/>
      <c r="Q349" s="4"/>
      <c r="R349" s="4"/>
      <c r="S349" s="4"/>
      <c r="T349" s="4">
        <f>usd!T349-100</f>
        <v>0.78600000000000136</v>
      </c>
      <c r="U349" s="4" t="e">
        <f t="shared" si="5"/>
        <v>#N/A</v>
      </c>
      <c r="V349" s="4">
        <f>usd_T!O349</f>
        <v>-1</v>
      </c>
    </row>
    <row r="350" spans="1:22" x14ac:dyDescent="0.25">
      <c r="A350" t="s">
        <v>404</v>
      </c>
      <c r="B350" s="2">
        <v>39355</v>
      </c>
      <c r="C350" s="4">
        <f>(usd_T!C350-AVERAGE(usd_T!C231:C350))/STDEV(usd_T!C231:C350)</f>
        <v>0.4442985772768448</v>
      </c>
      <c r="D350" s="4">
        <f>(usd_T!D350-AVERAGE(usd_T!D231:D350))/STDEV(usd_T!D231:D350)</f>
        <v>0.10304050642160814</v>
      </c>
      <c r="E350" s="4">
        <f>(usd_T!E350-AVERAGE(usd_T!E231:E350))/STDEV(usd_T!E231:E350)</f>
        <v>0.8204963871467611</v>
      </c>
      <c r="F350" s="4" t="e">
        <f>(usd_T!F350-AVERAGE(usd_T!F231:F350))/STDEV(usd_T!F231:F350)</f>
        <v>#N/A</v>
      </c>
      <c r="G350" s="4">
        <f>(usd_T!G350-AVERAGE(usd_T!G231:G350))/STDEV(usd_T!G231:G350)</f>
        <v>0.5640648385442637</v>
      </c>
      <c r="H350" s="4">
        <f>(usd_T!H350-AVERAGE(usd_T!H231:H350))/STDEV(usd_T!H231:H350)</f>
        <v>1.0891587657688904</v>
      </c>
      <c r="I350" s="4">
        <f>(usd_T!I350-AVERAGE(usd_T!I231:I350))/STDEV(usd_T!I231:I350)</f>
        <v>0.15353820547328445</v>
      </c>
      <c r="J350" s="4">
        <f>(usd!J350/usd!J338-1)*100</f>
        <v>4.4995920122347544</v>
      </c>
      <c r="K350" s="4">
        <f>(usd_T!K350-AVERAGE(usd_T!K231:K350))/STDEV(usd_T!K231:K350)</f>
        <v>1.6114306119906709</v>
      </c>
      <c r="L350" s="4">
        <f>(usd_T!L350-AVERAGE(usd_T!L231:L350))/STDEV(usd_T!L231:L350)</f>
        <v>0.34319989942020895</v>
      </c>
      <c r="M350" s="4" t="e">
        <f>(usd_T!M350-AVERAGE(usd_T!M231:M350))/STDEV(usd_T!M231:M350)</f>
        <v>#N/A</v>
      </c>
      <c r="N350" s="4">
        <f>(usd_T!N350-AVERAGE(usd_T!N231:N350))/STDEV(usd_T!N231:N350)</f>
        <v>-1.0600335574885762</v>
      </c>
      <c r="O350" s="4"/>
      <c r="P350" s="4"/>
      <c r="Q350" s="4"/>
      <c r="R350" s="4"/>
      <c r="S350" s="4"/>
      <c r="T350" s="4">
        <f>usd!T350-100</f>
        <v>0.84600000000000364</v>
      </c>
      <c r="U350" s="4" t="e">
        <f t="shared" si="5"/>
        <v>#N/A</v>
      </c>
      <c r="V350" s="4">
        <f>usd_T!O350</f>
        <v>-1</v>
      </c>
    </row>
    <row r="351" spans="1:22" x14ac:dyDescent="0.25">
      <c r="A351" t="s">
        <v>405</v>
      </c>
      <c r="B351" s="2">
        <v>39386</v>
      </c>
      <c r="C351" s="4">
        <f>(usd_T!C351-AVERAGE(usd_T!C232:C351))/STDEV(usd_T!C232:C351)</f>
        <v>0.97447161244497504</v>
      </c>
      <c r="D351" s="4">
        <f>(usd_T!D351-AVERAGE(usd_T!D232:D351))/STDEV(usd_T!D232:D351)</f>
        <v>0.96053207664680218</v>
      </c>
      <c r="E351" s="4">
        <f>(usd_T!E351-AVERAGE(usd_T!E232:E351))/STDEV(usd_T!E232:E351)</f>
        <v>0.18542086882454442</v>
      </c>
      <c r="F351" s="4" t="e">
        <f>(usd_T!F351-AVERAGE(usd_T!F232:F351))/STDEV(usd_T!F232:F351)</f>
        <v>#N/A</v>
      </c>
      <c r="G351" s="4">
        <f>(usd_T!G351-AVERAGE(usd_T!G232:G351))/STDEV(usd_T!G232:G351)</f>
        <v>0.61963112804560139</v>
      </c>
      <c r="H351" s="4">
        <f>(usd_T!H351-AVERAGE(usd_T!H232:H351))/STDEV(usd_T!H232:H351)</f>
        <v>1.7446039381009788</v>
      </c>
      <c r="I351" s="4">
        <f>(usd_T!I351-AVERAGE(usd_T!I232:I351))/STDEV(usd_T!I232:I351)</f>
        <v>-0.1488297216590255</v>
      </c>
      <c r="J351" s="4">
        <f>(usd!J351/usd!J339-1)*100</f>
        <v>3.9595116149234277</v>
      </c>
      <c r="K351" s="4">
        <f>(usd_T!K351-AVERAGE(usd_T!K232:K351))/STDEV(usd_T!K232:K351)</f>
        <v>1.9851831003976053</v>
      </c>
      <c r="L351" s="4">
        <f>(usd_T!L351-AVERAGE(usd_T!L232:L351))/STDEV(usd_T!L232:L351)</f>
        <v>0.63660249687377612</v>
      </c>
      <c r="M351" s="4" t="e">
        <f>(usd_T!M351-AVERAGE(usd_T!M232:M351))/STDEV(usd_T!M232:M351)</f>
        <v>#N/A</v>
      </c>
      <c r="N351" s="4">
        <f>(usd_T!N351-AVERAGE(usd_T!N232:N351))/STDEV(usd_T!N232:N351)</f>
        <v>-0.19268666448860419</v>
      </c>
      <c r="O351" s="4"/>
      <c r="P351" s="4"/>
      <c r="Q351" s="4"/>
      <c r="R351" s="4"/>
      <c r="S351" s="4"/>
      <c r="T351" s="4">
        <f>usd!T351-100</f>
        <v>0.87869999999999493</v>
      </c>
      <c r="U351" s="4" t="e">
        <f t="shared" si="5"/>
        <v>#N/A</v>
      </c>
      <c r="V351" s="4">
        <f>usd_T!O351</f>
        <v>-1</v>
      </c>
    </row>
    <row r="352" spans="1:22" x14ac:dyDescent="0.25">
      <c r="A352" t="s">
        <v>406</v>
      </c>
      <c r="B352" s="2">
        <v>39416</v>
      </c>
      <c r="C352" s="4">
        <f>(usd_T!C352-AVERAGE(usd_T!C233:C352))/STDEV(usd_T!C233:C352)</f>
        <v>0.84001410904410378</v>
      </c>
      <c r="D352" s="4">
        <f>(usd_T!D352-AVERAGE(usd_T!D233:D352))/STDEV(usd_T!D233:D352)</f>
        <v>0.42199311193219508</v>
      </c>
      <c r="E352" s="4">
        <f>(usd_T!E352-AVERAGE(usd_T!E233:E352))/STDEV(usd_T!E233:E352)</f>
        <v>-0.15970762175468117</v>
      </c>
      <c r="F352" s="4" t="e">
        <f>(usd_T!F352-AVERAGE(usd_T!F233:F352))/STDEV(usd_T!F233:F352)</f>
        <v>#N/A</v>
      </c>
      <c r="G352" s="4">
        <f>(usd_T!G352-AVERAGE(usd_T!G233:G352))/STDEV(usd_T!G233:G352)</f>
        <v>0.62216550888513988</v>
      </c>
      <c r="H352" s="4">
        <f>(usd_T!H352-AVERAGE(usd_T!H233:H352))/STDEV(usd_T!H233:H352)</f>
        <v>1.6789781307256377</v>
      </c>
      <c r="I352" s="4">
        <f>(usd_T!I352-AVERAGE(usd_T!I233:I352))/STDEV(usd_T!I233:I352)</f>
        <v>-0.59461222731039909</v>
      </c>
      <c r="J352" s="4">
        <f>(usd!J352/usd!J340-1)*100</f>
        <v>4.0950072709646124</v>
      </c>
      <c r="K352" s="4">
        <f>(usd_T!K352-AVERAGE(usd_T!K233:K352))/STDEV(usd_T!K233:K352)</f>
        <v>1.9803363862822898</v>
      </c>
      <c r="L352" s="4">
        <f>(usd_T!L352-AVERAGE(usd_T!L233:L352))/STDEV(usd_T!L233:L352)</f>
        <v>0.11717492035206031</v>
      </c>
      <c r="M352" s="4" t="e">
        <f>(usd_T!M352-AVERAGE(usd_T!M233:M352))/STDEV(usd_T!M233:M352)</f>
        <v>#N/A</v>
      </c>
      <c r="N352" s="4">
        <f>(usd_T!N352-AVERAGE(usd_T!N233:N352))/STDEV(usd_T!N233:N352)</f>
        <v>-0.59537375803483084</v>
      </c>
      <c r="O352" s="4"/>
      <c r="P352" s="4"/>
      <c r="Q352" s="4"/>
      <c r="R352" s="4"/>
      <c r="S352" s="4"/>
      <c r="T352" s="4">
        <f>usd!T352-100</f>
        <v>0.87690000000000623</v>
      </c>
      <c r="U352" s="4" t="e">
        <f t="shared" si="5"/>
        <v>#N/A</v>
      </c>
      <c r="V352" s="4">
        <f>usd_T!O352</f>
        <v>-1</v>
      </c>
    </row>
    <row r="353" spans="1:22" x14ac:dyDescent="0.25">
      <c r="A353" t="s">
        <v>407</v>
      </c>
      <c r="B353" s="2">
        <v>39447</v>
      </c>
      <c r="C353" s="4">
        <f>(usd_T!C353-AVERAGE(usd_T!C234:C353))/STDEV(usd_T!C234:C353)</f>
        <v>0.6099881807939086</v>
      </c>
      <c r="D353" s="4">
        <f>(usd_T!D353-AVERAGE(usd_T!D234:D353))/STDEV(usd_T!D234:D353)</f>
        <v>0.39817871829610235</v>
      </c>
      <c r="E353" s="4">
        <f>(usd_T!E353-AVERAGE(usd_T!E234:E353))/STDEV(usd_T!E234:E353)</f>
        <v>0.59591777575280802</v>
      </c>
      <c r="F353" s="4" t="e">
        <f>(usd_T!F353-AVERAGE(usd_T!F234:F353))/STDEV(usd_T!F234:F353)</f>
        <v>#N/A</v>
      </c>
      <c r="G353" s="4">
        <f>(usd_T!G353-AVERAGE(usd_T!G234:G353))/STDEV(usd_T!G234:G353)</f>
        <v>0.7056007949002423</v>
      </c>
      <c r="H353" s="4">
        <f>(usd_T!H353-AVERAGE(usd_T!H234:H353))/STDEV(usd_T!H234:H353)</f>
        <v>1.4904264154836442</v>
      </c>
      <c r="I353" s="4">
        <f>(usd_T!I353-AVERAGE(usd_T!I234:I353))/STDEV(usd_T!I234:I353)</f>
        <v>-0.14145150932767397</v>
      </c>
      <c r="J353" s="4">
        <f>(usd!J353/usd!J341-1)*100</f>
        <v>3.9632200800572281</v>
      </c>
      <c r="K353" s="4">
        <f>(usd_T!K353-AVERAGE(usd_T!K234:K353))/STDEV(usd_T!K234:K353)</f>
        <v>1.8452226386595403</v>
      </c>
      <c r="L353" s="4">
        <f>(usd_T!L353-AVERAGE(usd_T!L234:L353))/STDEV(usd_T!L234:L353)</f>
        <v>0.98039041945013261</v>
      </c>
      <c r="M353" s="4" t="e">
        <f>(usd_T!M353-AVERAGE(usd_T!M234:M353))/STDEV(usd_T!M234:M353)</f>
        <v>#N/A</v>
      </c>
      <c r="N353" s="4">
        <f>(usd_T!N353-AVERAGE(usd_T!N234:N353))/STDEV(usd_T!N234:N353)</f>
        <v>0.56097821748345933</v>
      </c>
      <c r="O353" s="4"/>
      <c r="P353" s="4"/>
      <c r="Q353" s="4"/>
      <c r="R353" s="4"/>
      <c r="S353" s="4"/>
      <c r="T353" s="4">
        <f>usd!T353-100</f>
        <v>0.83979999999999677</v>
      </c>
      <c r="U353" s="4" t="e">
        <f t="shared" si="5"/>
        <v>#N/A</v>
      </c>
      <c r="V353" s="4">
        <f>usd_T!O353</f>
        <v>-1</v>
      </c>
    </row>
    <row r="354" spans="1:22" x14ac:dyDescent="0.25">
      <c r="A354" t="s">
        <v>408</v>
      </c>
      <c r="B354" s="2">
        <v>39478</v>
      </c>
      <c r="C354" s="4">
        <f>(usd_T!C354-AVERAGE(usd_T!C235:C354))/STDEV(usd_T!C235:C354)</f>
        <v>0.47104307525408168</v>
      </c>
      <c r="D354" s="4">
        <f>(usd_T!D354-AVERAGE(usd_T!D235:D354))/STDEV(usd_T!D235:D354)</f>
        <v>0.38779829416870804</v>
      </c>
      <c r="E354" s="4">
        <f>(usd_T!E354-AVERAGE(usd_T!E235:E354))/STDEV(usd_T!E235:E354)</f>
        <v>0.61709172460787276</v>
      </c>
      <c r="F354" s="4" t="e">
        <f>(usd_T!F354-AVERAGE(usd_T!F235:F354))/STDEV(usd_T!F235:F354)</f>
        <v>#N/A</v>
      </c>
      <c r="G354" s="4">
        <f>(usd_T!G354-AVERAGE(usd_T!G235:G354))/STDEV(usd_T!G235:G354)</f>
        <v>0.72858142783891378</v>
      </c>
      <c r="H354" s="4">
        <f>(usd_T!H354-AVERAGE(usd_T!H235:H354))/STDEV(usd_T!H235:H354)</f>
        <v>1.4412394154385664</v>
      </c>
      <c r="I354" s="4">
        <f>(usd_T!I354-AVERAGE(usd_T!I235:I354))/STDEV(usd_T!I235:I354)</f>
        <v>-5.5536518031581224E-2</v>
      </c>
      <c r="J354" s="4">
        <f>(usd!J354/usd!J342-1)*100</f>
        <v>4.4314542578230531</v>
      </c>
      <c r="K354" s="4">
        <f>(usd_T!K354-AVERAGE(usd_T!K235:K354))/STDEV(usd_T!K235:K354)</f>
        <v>1.9698569280735434</v>
      </c>
      <c r="L354" s="4">
        <f>(usd_T!L354-AVERAGE(usd_T!L235:L354))/STDEV(usd_T!L235:L354)</f>
        <v>0.8003014898365729</v>
      </c>
      <c r="M354" s="4" t="e">
        <f>(usd_T!M354-AVERAGE(usd_T!M235:M354))/STDEV(usd_T!M235:M354)</f>
        <v>#N/A</v>
      </c>
      <c r="N354" s="4">
        <f>(usd_T!N354-AVERAGE(usd_T!N235:N354))/STDEV(usd_T!N235:N354)</f>
        <v>-0.18947214222738915</v>
      </c>
      <c r="O354" s="4"/>
      <c r="P354" s="4"/>
      <c r="Q354" s="4"/>
      <c r="R354" s="4"/>
      <c r="S354" s="4"/>
      <c r="T354" s="4">
        <f>usd!T354-100</f>
        <v>0.78759999999999764</v>
      </c>
      <c r="U354" s="4" t="e">
        <f t="shared" si="5"/>
        <v>#N/A</v>
      </c>
      <c r="V354" s="4">
        <f>usd_T!O354</f>
        <v>-1</v>
      </c>
    </row>
    <row r="355" spans="1:22" x14ac:dyDescent="0.25">
      <c r="A355" t="s">
        <v>409</v>
      </c>
      <c r="B355" s="2">
        <v>39507</v>
      </c>
      <c r="C355" s="4">
        <f>(usd_T!C355-AVERAGE(usd_T!C236:C355))/STDEV(usd_T!C236:C355)</f>
        <v>0.28643009001235775</v>
      </c>
      <c r="D355" s="4">
        <f>(usd_T!D355-AVERAGE(usd_T!D236:D355))/STDEV(usd_T!D236:D355)</f>
        <v>9.1055407197961828E-4</v>
      </c>
      <c r="E355" s="4">
        <f>(usd_T!E355-AVERAGE(usd_T!E236:E355))/STDEV(usd_T!E236:E355)</f>
        <v>0.6249961346146895</v>
      </c>
      <c r="F355" s="4" t="e">
        <f>(usd_T!F355-AVERAGE(usd_T!F236:F355))/STDEV(usd_T!F236:F355)</f>
        <v>#N/A</v>
      </c>
      <c r="G355" s="4">
        <f>(usd_T!G355-AVERAGE(usd_T!G236:G355))/STDEV(usd_T!G236:G355)</f>
        <v>0.66230300321068158</v>
      </c>
      <c r="H355" s="4">
        <f>(usd_T!H355-AVERAGE(usd_T!H236:H355))/STDEV(usd_T!H236:H355)</f>
        <v>1.6568721418575996</v>
      </c>
      <c r="I355" s="4">
        <f>(usd_T!I355-AVERAGE(usd_T!I236:I355))/STDEV(usd_T!I236:I355)</f>
        <v>-0.88876794230910861</v>
      </c>
      <c r="J355" s="4">
        <f>(usd!J355/usd!J343-1)*100</f>
        <v>4.6855502869977528</v>
      </c>
      <c r="K355" s="4">
        <f>(usd_T!K355-AVERAGE(usd_T!K236:K355))/STDEV(usd_T!K236:K355)</f>
        <v>1.522380506011231</v>
      </c>
      <c r="L355" s="4">
        <f>(usd_T!L355-AVERAGE(usd_T!L236:L355))/STDEV(usd_T!L236:L355)</f>
        <v>0.38941403486191273</v>
      </c>
      <c r="M355" s="4" t="e">
        <f>(usd_T!M355-AVERAGE(usd_T!M236:M355))/STDEV(usd_T!M236:M355)</f>
        <v>#N/A</v>
      </c>
      <c r="N355" s="4">
        <f>(usd_T!N355-AVERAGE(usd_T!N236:N355))/STDEV(usd_T!N236:N355)</f>
        <v>-0.22868646371636961</v>
      </c>
      <c r="O355" s="4"/>
      <c r="P355" s="4"/>
      <c r="Q355" s="4"/>
      <c r="R355" s="4"/>
      <c r="S355" s="4"/>
      <c r="T355" s="4">
        <f>usd!T355-100</f>
        <v>0.71970000000000312</v>
      </c>
      <c r="U355" s="4" t="e">
        <f t="shared" si="5"/>
        <v>#N/A</v>
      </c>
      <c r="V355" s="4">
        <f>usd_T!O355</f>
        <v>-1</v>
      </c>
    </row>
    <row r="356" spans="1:22" x14ac:dyDescent="0.25">
      <c r="A356" t="s">
        <v>410</v>
      </c>
      <c r="B356" s="2">
        <v>39538</v>
      </c>
      <c r="C356" s="4">
        <f>(usd_T!C356-AVERAGE(usd_T!C237:C356))/STDEV(usd_T!C237:C356)</f>
        <v>0.28987202805531659</v>
      </c>
      <c r="D356" s="4">
        <f>(usd_T!D356-AVERAGE(usd_T!D237:D356))/STDEV(usd_T!D237:D356)</f>
        <v>5.169920043295137E-2</v>
      </c>
      <c r="E356" s="4">
        <f>(usd_T!E356-AVERAGE(usd_T!E237:E356))/STDEV(usd_T!E237:E356)</f>
        <v>0.55127337433314316</v>
      </c>
      <c r="F356" s="4" t="e">
        <f>(usd_T!F356-AVERAGE(usd_T!F237:F356))/STDEV(usd_T!F237:F356)</f>
        <v>#N/A</v>
      </c>
      <c r="G356" s="4">
        <f>(usd_T!G356-AVERAGE(usd_T!G237:G356))/STDEV(usd_T!G237:G356)</f>
        <v>0.56028630366137477</v>
      </c>
      <c r="H356" s="4">
        <f>(usd_T!H356-AVERAGE(usd_T!H237:H356))/STDEV(usd_T!H237:H356)</f>
        <v>1.4684971119874712</v>
      </c>
      <c r="I356" s="4">
        <f>(usd_T!I356-AVERAGE(usd_T!I237:I356))/STDEV(usd_T!I237:I356)</f>
        <v>-1.3304389184966383</v>
      </c>
      <c r="J356" s="4">
        <f>(usd!J356/usd!J344-1)*100</f>
        <v>4.4425589520899589</v>
      </c>
      <c r="K356" s="4">
        <f>(usd_T!K356-AVERAGE(usd_T!K237:K356))/STDEV(usd_T!K237:K356)</f>
        <v>1.2817573851449251</v>
      </c>
      <c r="L356" s="4">
        <f>(usd_T!L356-AVERAGE(usd_T!L237:L356))/STDEV(usd_T!L237:L356)</f>
        <v>0.50200953777267843</v>
      </c>
      <c r="M356" s="4" t="e">
        <f>(usd_T!M356-AVERAGE(usd_T!M237:M356))/STDEV(usd_T!M237:M356)</f>
        <v>#N/A</v>
      </c>
      <c r="N356" s="4">
        <f>(usd_T!N356-AVERAGE(usd_T!N237:N356))/STDEV(usd_T!N237:N356)</f>
        <v>-1.0098167371349425</v>
      </c>
      <c r="O356" s="4"/>
      <c r="P356" s="4"/>
      <c r="Q356" s="4"/>
      <c r="R356" s="4"/>
      <c r="S356" s="4"/>
      <c r="T356" s="4">
        <f>usd!T356-100</f>
        <v>0.61960000000000548</v>
      </c>
      <c r="U356" s="4" t="e">
        <f t="shared" si="5"/>
        <v>#N/A</v>
      </c>
      <c r="V356" s="4">
        <f>usd_T!O356</f>
        <v>-1</v>
      </c>
    </row>
    <row r="357" spans="1:22" x14ac:dyDescent="0.25">
      <c r="A357" t="s">
        <v>411</v>
      </c>
      <c r="B357" s="2">
        <v>39568</v>
      </c>
      <c r="C357" s="4">
        <f>(usd_T!C357-AVERAGE(usd_T!C238:C357))/STDEV(usd_T!C238:C357)</f>
        <v>0.14704417974582673</v>
      </c>
      <c r="D357" s="4">
        <f>(usd_T!D357-AVERAGE(usd_T!D238:D357))/STDEV(usd_T!D238:D357)</f>
        <v>0.11730693169040386</v>
      </c>
      <c r="E357" s="4">
        <f>(usd_T!E357-AVERAGE(usd_T!E238:E357))/STDEV(usd_T!E238:E357)</f>
        <v>0.60695346420046115</v>
      </c>
      <c r="F357" s="4" t="e">
        <f>(usd_T!F357-AVERAGE(usd_T!F238:F357))/STDEV(usd_T!F238:F357)</f>
        <v>#N/A</v>
      </c>
      <c r="G357" s="4">
        <f>(usd_T!G357-AVERAGE(usd_T!G238:G357))/STDEV(usd_T!G238:G357)</f>
        <v>0.55221239724816751</v>
      </c>
      <c r="H357" s="4">
        <f>(usd_T!H357-AVERAGE(usd_T!H238:H357))/STDEV(usd_T!H238:H357)</f>
        <v>1.6835070501808904</v>
      </c>
      <c r="I357" s="4">
        <f>(usd_T!I357-AVERAGE(usd_T!I238:I357))/STDEV(usd_T!I238:I357)</f>
        <v>-1.9452331061251147</v>
      </c>
      <c r="J357" s="4">
        <f>(usd!J357/usd!J345-1)*100</f>
        <v>6.1492646106776405</v>
      </c>
      <c r="K357" s="4">
        <f>(usd_T!K357-AVERAGE(usd_T!K238:K357))/STDEV(usd_T!K238:K357)</f>
        <v>1.3845206230563172</v>
      </c>
      <c r="L357" s="4">
        <f>(usd_T!L357-AVERAGE(usd_T!L238:L357))/STDEV(usd_T!L238:L357)</f>
        <v>0.15695022234916348</v>
      </c>
      <c r="M357" s="4" t="e">
        <f>(usd_T!M357-AVERAGE(usd_T!M238:M357))/STDEV(usd_T!M238:M357)</f>
        <v>#N/A</v>
      </c>
      <c r="N357" s="4">
        <f>(usd_T!N357-AVERAGE(usd_T!N238:N357))/STDEV(usd_T!N238:N357)</f>
        <v>-0.25924962250242206</v>
      </c>
      <c r="O357" s="4"/>
      <c r="P357" s="4"/>
      <c r="Q357" s="4"/>
      <c r="R357" s="4"/>
      <c r="S357" s="4"/>
      <c r="T357" s="4">
        <f>usd!T357-100</f>
        <v>0.48650000000000659</v>
      </c>
      <c r="U357" s="4" t="e">
        <f t="shared" si="5"/>
        <v>#N/A</v>
      </c>
      <c r="V357" s="4">
        <f>usd_T!O357</f>
        <v>-1</v>
      </c>
    </row>
    <row r="358" spans="1:22" x14ac:dyDescent="0.25">
      <c r="A358" t="s">
        <v>412</v>
      </c>
      <c r="B358" s="2">
        <v>39599</v>
      </c>
      <c r="C358" s="4">
        <f>(usd_T!C358-AVERAGE(usd_T!C239:C358))/STDEV(usd_T!C239:C358)</f>
        <v>-0.12416650501700793</v>
      </c>
      <c r="D358" s="4">
        <f>(usd_T!D358-AVERAGE(usd_T!D239:D358))/STDEV(usd_T!D239:D358)</f>
        <v>-0.46901237983470773</v>
      </c>
      <c r="E358" s="4">
        <f>(usd_T!E358-AVERAGE(usd_T!E239:E358))/STDEV(usd_T!E239:E358)</f>
        <v>0.60082922523784543</v>
      </c>
      <c r="F358" s="4" t="e">
        <f>(usd_T!F358-AVERAGE(usd_T!F239:F358))/STDEV(usd_T!F239:F358)</f>
        <v>#N/A</v>
      </c>
      <c r="G358" s="4">
        <f>(usd_T!G358-AVERAGE(usd_T!G239:G358))/STDEV(usd_T!G239:G358)</f>
        <v>0.64521101918307211</v>
      </c>
      <c r="H358" s="4">
        <f>(usd_T!H358-AVERAGE(usd_T!H239:H358))/STDEV(usd_T!H239:H358)</f>
        <v>1.7532749443129692</v>
      </c>
      <c r="I358" s="4">
        <f>(usd_T!I358-AVERAGE(usd_T!I239:I358))/STDEV(usd_T!I239:I358)</f>
        <v>-2.0771901197479625</v>
      </c>
      <c r="J358" s="4">
        <f>(usd!J358/usd!J346-1)*100</f>
        <v>6.012217698920308</v>
      </c>
      <c r="K358" s="4">
        <f>(usd_T!K358-AVERAGE(usd_T!K239:K358))/STDEV(usd_T!K239:K358)</f>
        <v>1.3711479403798557</v>
      </c>
      <c r="L358" s="4">
        <f>(usd_T!L358-AVERAGE(usd_T!L239:L358))/STDEV(usd_T!L239:L358)</f>
        <v>0.38026975369417354</v>
      </c>
      <c r="M358" s="4" t="e">
        <f>(usd_T!M358-AVERAGE(usd_T!M239:M358))/STDEV(usd_T!M239:M358)</f>
        <v>#N/A</v>
      </c>
      <c r="N358" s="4">
        <f>(usd_T!N358-AVERAGE(usd_T!N239:N358))/STDEV(usd_T!N239:N358)</f>
        <v>-0.3077748154365772</v>
      </c>
      <c r="O358" s="4"/>
      <c r="P358" s="4"/>
      <c r="Q358" s="4"/>
      <c r="R358" s="4"/>
      <c r="S358" s="4"/>
      <c r="T358" s="4">
        <f>usd!T358-100</f>
        <v>0.32330000000000325</v>
      </c>
      <c r="U358" s="4" t="e">
        <f t="shared" si="5"/>
        <v>#N/A</v>
      </c>
      <c r="V358" s="4">
        <f>usd_T!O358</f>
        <v>-1</v>
      </c>
    </row>
    <row r="359" spans="1:22" x14ac:dyDescent="0.25">
      <c r="A359" t="s">
        <v>413</v>
      </c>
      <c r="B359" s="2">
        <v>39629</v>
      </c>
      <c r="C359" s="4">
        <f>(usd_T!C359-AVERAGE(usd_T!C240:C359))/STDEV(usd_T!C240:C359)</f>
        <v>-0.54202939270346662</v>
      </c>
      <c r="D359" s="4">
        <f>(usd_T!D359-AVERAGE(usd_T!D240:D359))/STDEV(usd_T!D240:D359)</f>
        <v>-0.65937659690965611</v>
      </c>
      <c r="E359" s="4">
        <f>(usd_T!E359-AVERAGE(usd_T!E240:E359))/STDEV(usd_T!E240:E359)</f>
        <v>-0.70642217662511619</v>
      </c>
      <c r="F359" s="4" t="e">
        <f>(usd_T!F359-AVERAGE(usd_T!F240:F359))/STDEV(usd_T!F240:F359)</f>
        <v>#N/A</v>
      </c>
      <c r="G359" s="4">
        <f>(usd_T!G359-AVERAGE(usd_T!G240:G359))/STDEV(usd_T!G240:G359)</f>
        <v>0.61705236754756421</v>
      </c>
      <c r="H359" s="4">
        <f>(usd_T!H359-AVERAGE(usd_T!H240:H359))/STDEV(usd_T!H240:H359)</f>
        <v>1.5817549586896158</v>
      </c>
      <c r="I359" s="4">
        <f>(usd_T!I359-AVERAGE(usd_T!I240:I359))/STDEV(usd_T!I240:I359)</f>
        <v>-2.2331424258824217</v>
      </c>
      <c r="J359" s="4">
        <f>(usd!J359/usd!J347-1)*100</f>
        <v>5.5221678849082023</v>
      </c>
      <c r="K359" s="4">
        <f>(usd_T!K359-AVERAGE(usd_T!K240:K359))/STDEV(usd_T!K240:K359)</f>
        <v>0.92996000414247171</v>
      </c>
      <c r="L359" s="4">
        <f>(usd_T!L359-AVERAGE(usd_T!L240:L359))/STDEV(usd_T!L240:L359)</f>
        <v>0.57016179705039283</v>
      </c>
      <c r="M359" s="4" t="e">
        <f>(usd_T!M359-AVERAGE(usd_T!M240:M359))/STDEV(usd_T!M240:M359)</f>
        <v>#N/A</v>
      </c>
      <c r="N359" s="4">
        <f>(usd_T!N359-AVERAGE(usd_T!N240:N359))/STDEV(usd_T!N240:N359)</f>
        <v>0.24726294424395145</v>
      </c>
      <c r="O359" s="4"/>
      <c r="P359" s="4"/>
      <c r="Q359" s="4"/>
      <c r="R359" s="4"/>
      <c r="S359" s="4"/>
      <c r="T359" s="4">
        <f>usd!T359-100</f>
        <v>0.14239999999999498</v>
      </c>
      <c r="U359" s="4" t="e">
        <f t="shared" si="5"/>
        <v>#N/A</v>
      </c>
      <c r="V359" s="4">
        <f>usd_T!O359</f>
        <v>-1</v>
      </c>
    </row>
    <row r="360" spans="1:22" x14ac:dyDescent="0.25">
      <c r="A360" t="s">
        <v>414</v>
      </c>
      <c r="B360" s="2">
        <v>39660</v>
      </c>
      <c r="C360" s="4">
        <f>(usd_T!C360-AVERAGE(usd_T!C241:C360))/STDEV(usd_T!C241:C360)</f>
        <v>-0.46432134220832438</v>
      </c>
      <c r="D360" s="4">
        <f>(usd_T!D360-AVERAGE(usd_T!D241:D360))/STDEV(usd_T!D241:D360)</f>
        <v>-0.39718606482966073</v>
      </c>
      <c r="E360" s="4">
        <f>(usd_T!E360-AVERAGE(usd_T!E241:E360))/STDEV(usd_T!E241:E360)</f>
        <v>2.0413692388218288E-2</v>
      </c>
      <c r="F360" s="4" t="e">
        <f>(usd_T!F360-AVERAGE(usd_T!F241:F360))/STDEV(usd_T!F241:F360)</f>
        <v>#N/A</v>
      </c>
      <c r="G360" s="4">
        <f>(usd_T!G360-AVERAGE(usd_T!G241:G360))/STDEV(usd_T!G241:G360)</f>
        <v>0.50004957313444987</v>
      </c>
      <c r="H360" s="4">
        <f>(usd_T!H360-AVERAGE(usd_T!H241:H360))/STDEV(usd_T!H241:H360)</f>
        <v>1.2961157316060521</v>
      </c>
      <c r="I360" s="4">
        <f>(usd_T!I360-AVERAGE(usd_T!I241:I360))/STDEV(usd_T!I241:I360)</f>
        <v>-2.6882923849567537</v>
      </c>
      <c r="J360" s="4">
        <f>(usd!J360/usd!J348-1)*100</f>
        <v>5.0875882576771891</v>
      </c>
      <c r="K360" s="4">
        <f>(usd_T!K360-AVERAGE(usd_T!K241:K360))/STDEV(usd_T!K241:K360)</f>
        <v>0.46549549172341431</v>
      </c>
      <c r="L360" s="4">
        <f>(usd_T!L360-AVERAGE(usd_T!L241:L360))/STDEV(usd_T!L241:L360)</f>
        <v>1.14511143472415</v>
      </c>
      <c r="M360" s="4" t="e">
        <f>(usd_T!M360-AVERAGE(usd_T!M241:M360))/STDEV(usd_T!M241:M360)</f>
        <v>#N/A</v>
      </c>
      <c r="N360" s="4">
        <f>(usd_T!N360-AVERAGE(usd_T!N241:N360))/STDEV(usd_T!N241:N360)</f>
        <v>-0.27696134327832245</v>
      </c>
      <c r="O360" s="4"/>
      <c r="P360" s="4"/>
      <c r="Q360" s="4"/>
      <c r="R360" s="4"/>
      <c r="S360" s="4"/>
      <c r="T360" s="4">
        <f>usd!T360-100</f>
        <v>-3.0600000000006844E-2</v>
      </c>
      <c r="U360" s="4" t="e">
        <f t="shared" si="5"/>
        <v>#N/A</v>
      </c>
      <c r="V360" s="4">
        <f>usd_T!O360</f>
        <v>-1</v>
      </c>
    </row>
    <row r="361" spans="1:22" x14ac:dyDescent="0.25">
      <c r="A361" t="s">
        <v>415</v>
      </c>
      <c r="B361" s="2">
        <v>39691</v>
      </c>
      <c r="C361" s="4">
        <f>(usd_T!C361-AVERAGE(usd_T!C242:C361))/STDEV(usd_T!C242:C361)</f>
        <v>-0.43170971442573708</v>
      </c>
      <c r="D361" s="4">
        <f>(usd_T!D361-AVERAGE(usd_T!D242:D361))/STDEV(usd_T!D242:D361)</f>
        <v>-0.52919539183254205</v>
      </c>
      <c r="E361" s="4">
        <f>(usd_T!E361-AVERAGE(usd_T!E242:E361))/STDEV(usd_T!E242:E361)</f>
        <v>0.28294530885915964</v>
      </c>
      <c r="F361" s="4" t="e">
        <f>(usd_T!F361-AVERAGE(usd_T!F242:F361))/STDEV(usd_T!F242:F361)</f>
        <v>#N/A</v>
      </c>
      <c r="G361" s="4">
        <f>(usd_T!G361-AVERAGE(usd_T!G242:G361))/STDEV(usd_T!G242:G361)</f>
        <v>0.74724347468004382</v>
      </c>
      <c r="H361" s="4">
        <f>(usd_T!H361-AVERAGE(usd_T!H242:H361))/STDEV(usd_T!H242:H361)</f>
        <v>1.2399627403312232</v>
      </c>
      <c r="I361" s="4">
        <f>(usd_T!I361-AVERAGE(usd_T!I242:I361))/STDEV(usd_T!I242:I361)</f>
        <v>-2.4810777384399745</v>
      </c>
      <c r="J361" s="4">
        <f>(usd!J361/usd!J349-1)*100</f>
        <v>5.2159743028618033</v>
      </c>
      <c r="K361" s="4">
        <f>(usd_T!K361-AVERAGE(usd_T!K242:K361))/STDEV(usd_T!K242:K361)</f>
        <v>0.87259332396237765</v>
      </c>
      <c r="L361" s="4">
        <f>(usd_T!L361-AVERAGE(usd_T!L242:L361))/STDEV(usd_T!L242:L361)</f>
        <v>0.99659931678493463</v>
      </c>
      <c r="M361" s="4" t="e">
        <f>(usd_T!M361-AVERAGE(usd_T!M242:M361))/STDEV(usd_T!M242:M361)</f>
        <v>#N/A</v>
      </c>
      <c r="N361" s="4">
        <f>(usd_T!N361-AVERAGE(usd_T!N242:N361))/STDEV(usd_T!N242:N361)</f>
        <v>-1.4012885137778577</v>
      </c>
      <c r="O361" s="4"/>
      <c r="P361" s="4"/>
      <c r="Q361" s="4"/>
      <c r="R361" s="4"/>
      <c r="S361" s="4"/>
      <c r="T361" s="4">
        <f>usd!T361-100</f>
        <v>-0.17549999999999955</v>
      </c>
      <c r="U361" s="4" t="e">
        <f t="shared" si="5"/>
        <v>#N/A</v>
      </c>
      <c r="V361" s="4">
        <f>usd_T!O361</f>
        <v>-1</v>
      </c>
    </row>
    <row r="362" spans="1:22" x14ac:dyDescent="0.25">
      <c r="A362" t="s">
        <v>416</v>
      </c>
      <c r="B362" s="2">
        <v>39721</v>
      </c>
      <c r="C362" s="4">
        <f>(usd_T!C362-AVERAGE(usd_T!C243:C362))/STDEV(usd_T!C243:C362)</f>
        <v>-0.553750068891253</v>
      </c>
      <c r="D362" s="4">
        <f>(usd_T!D362-AVERAGE(usd_T!D243:D362))/STDEV(usd_T!D243:D362)</f>
        <v>-0.75412936228465588</v>
      </c>
      <c r="E362" s="4">
        <f>(usd_T!E362-AVERAGE(usd_T!E243:E362))/STDEV(usd_T!E243:E362)</f>
        <v>-0.27099593074699357</v>
      </c>
      <c r="F362" s="4" t="e">
        <f>(usd_T!F362-AVERAGE(usd_T!F243:F362))/STDEV(usd_T!F243:F362)</f>
        <v>#N/A</v>
      </c>
      <c r="G362" s="4">
        <f>(usd_T!G362-AVERAGE(usd_T!G243:G362))/STDEV(usd_T!G243:G362)</f>
        <v>0.56432067815469755</v>
      </c>
      <c r="H362" s="4">
        <f>(usd_T!H362-AVERAGE(usd_T!H243:H362))/STDEV(usd_T!H243:H362)</f>
        <v>1.2107319423006901</v>
      </c>
      <c r="I362" s="4">
        <f>(usd_T!I362-AVERAGE(usd_T!I243:I362))/STDEV(usd_T!I243:I362)</f>
        <v>-2.2165849334743259</v>
      </c>
      <c r="J362" s="4">
        <f>(usd!J362/usd!J350-1)*100</f>
        <v>5.0464763970973214</v>
      </c>
      <c r="K362" s="4">
        <f>(usd_T!K362-AVERAGE(usd_T!K243:K362))/STDEV(usd_T!K243:K362)</f>
        <v>0.44042995644156824</v>
      </c>
      <c r="L362" s="4">
        <f>(usd_T!L362-AVERAGE(usd_T!L243:L362))/STDEV(usd_T!L243:L362)</f>
        <v>3.9150993064868841E-2</v>
      </c>
      <c r="M362" s="4" t="e">
        <f>(usd_T!M362-AVERAGE(usd_T!M243:M362))/STDEV(usd_T!M243:M362)</f>
        <v>#N/A</v>
      </c>
      <c r="N362" s="4">
        <f>(usd_T!N362-AVERAGE(usd_T!N243:N362))/STDEV(usd_T!N243:N362)</f>
        <v>1.1626103667331551</v>
      </c>
      <c r="O362" s="4"/>
      <c r="P362" s="4"/>
      <c r="Q362" s="4"/>
      <c r="R362" s="4"/>
      <c r="S362" s="4"/>
      <c r="T362" s="4">
        <f>usd!T362-100</f>
        <v>-0.26080000000000325</v>
      </c>
      <c r="U362" s="4" t="e">
        <f t="shared" si="5"/>
        <v>#N/A</v>
      </c>
      <c r="V362" s="4">
        <f>usd_T!O362</f>
        <v>-1</v>
      </c>
    </row>
    <row r="363" spans="1:22" x14ac:dyDescent="0.25">
      <c r="A363" t="s">
        <v>417</v>
      </c>
      <c r="B363" s="2">
        <v>39752</v>
      </c>
      <c r="C363" s="4">
        <f>(usd_T!C363-AVERAGE(usd_T!C244:C363))/STDEV(usd_T!C244:C363)</f>
        <v>-0.54272660623149549</v>
      </c>
      <c r="D363" s="4">
        <f>(usd_T!D363-AVERAGE(usd_T!D244:D363))/STDEV(usd_T!D244:D363)</f>
        <v>-0.96061858276731826</v>
      </c>
      <c r="E363" s="4">
        <f>(usd_T!E363-AVERAGE(usd_T!E244:E363))/STDEV(usd_T!E244:E363)</f>
        <v>1.1541542048605591</v>
      </c>
      <c r="F363" s="4" t="e">
        <f>(usd_T!F363-AVERAGE(usd_T!F244:F363))/STDEV(usd_T!F244:F363)</f>
        <v>#N/A</v>
      </c>
      <c r="G363" s="4">
        <f>(usd_T!G363-AVERAGE(usd_T!G244:G363))/STDEV(usd_T!G244:G363)</f>
        <v>0.47297615256502001</v>
      </c>
      <c r="H363" s="4">
        <f>(usd_T!H363-AVERAGE(usd_T!H244:H363))/STDEV(usd_T!H244:H363)</f>
        <v>0.80947330950772112</v>
      </c>
      <c r="I363" s="4">
        <f>(usd_T!I363-AVERAGE(usd_T!I244:I363))/STDEV(usd_T!I244:I363)</f>
        <v>-1.736151634343982</v>
      </c>
      <c r="J363" s="4">
        <f>(usd!J363/usd!J351-1)*100</f>
        <v>5.8965821584843647</v>
      </c>
      <c r="K363" s="4">
        <f>(usd_T!K363-AVERAGE(usd_T!K244:K363))/STDEV(usd_T!K244:K363)</f>
        <v>0.39064161547989307</v>
      </c>
      <c r="L363" s="4">
        <f>(usd_T!L363-AVERAGE(usd_T!L244:L363))/STDEV(usd_T!L244:L363)</f>
        <v>0.72743016166952701</v>
      </c>
      <c r="M363" s="4" t="e">
        <f>(usd_T!M363-AVERAGE(usd_T!M244:M363))/STDEV(usd_T!M244:M363)</f>
        <v>#N/A</v>
      </c>
      <c r="N363" s="4">
        <f>(usd_T!N363-AVERAGE(usd_T!N244:N363))/STDEV(usd_T!N244:N363)</f>
        <v>-8.4005461361906092E-2</v>
      </c>
      <c r="O363" s="4"/>
      <c r="P363" s="4"/>
      <c r="Q363" s="4"/>
      <c r="R363" s="4"/>
      <c r="S363" s="4"/>
      <c r="T363" s="4">
        <f>usd!T363-100</f>
        <v>-0.25190000000000623</v>
      </c>
      <c r="U363" s="4" t="e">
        <f t="shared" si="5"/>
        <v>#N/A</v>
      </c>
      <c r="V363" s="4">
        <f>usd_T!O363</f>
        <v>-1</v>
      </c>
    </row>
    <row r="364" spans="1:22" x14ac:dyDescent="0.25">
      <c r="A364" t="s">
        <v>418</v>
      </c>
      <c r="B364" s="2">
        <v>39782</v>
      </c>
      <c r="C364" s="4">
        <f>(usd_T!C364-AVERAGE(usd_T!C245:C364))/STDEV(usd_T!C245:C364)</f>
        <v>-0.64114240366517528</v>
      </c>
      <c r="D364" s="4">
        <f>(usd_T!D364-AVERAGE(usd_T!D245:D364))/STDEV(usd_T!D245:D364)</f>
        <v>-0.89870478595008052</v>
      </c>
      <c r="E364" s="4">
        <f>(usd_T!E364-AVERAGE(usd_T!E245:E364))/STDEV(usd_T!E245:E364)</f>
        <v>0.23598393378724911</v>
      </c>
      <c r="F364" s="4" t="e">
        <f>(usd_T!F364-AVERAGE(usd_T!F245:F364))/STDEV(usd_T!F245:F364)</f>
        <v>#N/A</v>
      </c>
      <c r="G364" s="4">
        <f>(usd_T!G364-AVERAGE(usd_T!G245:G364))/STDEV(usd_T!G245:G364)</f>
        <v>0.46015290494610522</v>
      </c>
      <c r="H364" s="4">
        <f>(usd_T!H364-AVERAGE(usd_T!H245:H364))/STDEV(usd_T!H245:H364)</f>
        <v>0.4208235658553397</v>
      </c>
      <c r="I364" s="4">
        <f>(usd_T!I364-AVERAGE(usd_T!I245:I364))/STDEV(usd_T!I245:I364)</f>
        <v>-1.273602201669185</v>
      </c>
      <c r="J364" s="4">
        <f>(usd!J364/usd!J352-1)*100</f>
        <v>6.475031199359238</v>
      </c>
      <c r="K364" s="4">
        <f>(usd_T!K364-AVERAGE(usd_T!K245:K364))/STDEV(usd_T!K245:K364)</f>
        <v>4.4021643862671545E-2</v>
      </c>
      <c r="L364" s="4">
        <f>(usd_T!L364-AVERAGE(usd_T!L245:L364))/STDEV(usd_T!L245:L364)</f>
        <v>0.51109251734570349</v>
      </c>
      <c r="M364" s="4" t="e">
        <f>(usd_T!M364-AVERAGE(usd_T!M245:M364))/STDEV(usd_T!M245:M364)</f>
        <v>#N/A</v>
      </c>
      <c r="N364" s="4">
        <f>(usd_T!N364-AVERAGE(usd_T!N245:N364))/STDEV(usd_T!N245:N364)</f>
        <v>-5.52621955721221E-2</v>
      </c>
      <c r="O364" s="4"/>
      <c r="P364" s="4"/>
      <c r="Q364" s="4"/>
      <c r="R364" s="4"/>
      <c r="S364" s="4"/>
      <c r="T364" s="4">
        <f>usd!T364-100</f>
        <v>-0.15200000000000102</v>
      </c>
      <c r="U364" s="4" t="e">
        <f t="shared" si="5"/>
        <v>#N/A</v>
      </c>
      <c r="V364" s="4">
        <f>usd_T!O364</f>
        <v>-1</v>
      </c>
    </row>
    <row r="365" spans="1:22" x14ac:dyDescent="0.25">
      <c r="A365" t="s">
        <v>419</v>
      </c>
      <c r="B365" s="2">
        <v>39813</v>
      </c>
      <c r="C365" s="4">
        <f>(usd_T!C365-AVERAGE(usd_T!C246:C365))/STDEV(usd_T!C246:C365)</f>
        <v>-0.93560997499607779</v>
      </c>
      <c r="D365" s="4">
        <f>(usd_T!D365-AVERAGE(usd_T!D246:D365))/STDEV(usd_T!D246:D365)</f>
        <v>-0.66651696964331553</v>
      </c>
      <c r="E365" s="4">
        <f>(usd_T!E365-AVERAGE(usd_T!E246:E365))/STDEV(usd_T!E246:E365)</f>
        <v>-0.42928785572957606</v>
      </c>
      <c r="F365" s="4" t="e">
        <f>(usd_T!F365-AVERAGE(usd_T!F246:F365))/STDEV(usd_T!F246:F365)</f>
        <v>#N/A</v>
      </c>
      <c r="G365" s="4">
        <f>(usd_T!G365-AVERAGE(usd_T!G246:G365))/STDEV(usd_T!G246:G365)</f>
        <v>0.48931973885224145</v>
      </c>
      <c r="H365" s="4">
        <f>(usd_T!H365-AVERAGE(usd_T!H246:H365))/STDEV(usd_T!H246:H365)</f>
        <v>0.64528960008820258</v>
      </c>
      <c r="I365" s="4">
        <f>(usd_T!I365-AVERAGE(usd_T!I246:I365))/STDEV(usd_T!I246:I365)</f>
        <v>-1.9091442087194899</v>
      </c>
      <c r="J365" s="4">
        <f>(usd!J365/usd!J353-1)*100</f>
        <v>7.2950476633341088</v>
      </c>
      <c r="K365" s="4">
        <f>(usd_T!K365-AVERAGE(usd_T!K246:K365))/STDEV(usd_T!K246:K365)</f>
        <v>5.337675148640067E-2</v>
      </c>
      <c r="L365" s="4">
        <f>(usd_T!L365-AVERAGE(usd_T!L246:L365))/STDEV(usd_T!L246:L365)</f>
        <v>0.79400376649420534</v>
      </c>
      <c r="M365" s="4" t="e">
        <f>(usd_T!M365-AVERAGE(usd_T!M246:M365))/STDEV(usd_T!M246:M365)</f>
        <v>#N/A</v>
      </c>
      <c r="N365" s="4">
        <f>(usd_T!N365-AVERAGE(usd_T!N246:N365))/STDEV(usd_T!N246:N365)</f>
        <v>1.4355282362549242</v>
      </c>
      <c r="O365" s="4"/>
      <c r="P365" s="4"/>
      <c r="Q365" s="4"/>
      <c r="R365" s="4"/>
      <c r="S365" s="4"/>
      <c r="T365" s="4">
        <f>usd!T365-100</f>
        <v>2.7000000000043656E-3</v>
      </c>
      <c r="U365" s="4" t="e">
        <f t="shared" si="5"/>
        <v>#N/A</v>
      </c>
      <c r="V365" s="4">
        <f>usd_T!O365</f>
        <v>-1</v>
      </c>
    </row>
    <row r="366" spans="1:22" x14ac:dyDescent="0.25">
      <c r="A366" t="s">
        <v>420</v>
      </c>
      <c r="B366" s="2">
        <v>39844</v>
      </c>
      <c r="C366" s="4">
        <f>(usd_T!C366-AVERAGE(usd_T!C247:C366))/STDEV(usd_T!C247:C366)</f>
        <v>-8.51091472620151E-2</v>
      </c>
      <c r="D366" s="4">
        <f>(usd_T!D366-AVERAGE(usd_T!D247:D366))/STDEV(usd_T!D247:D366)</f>
        <v>-0.23478756632685063</v>
      </c>
      <c r="E366" s="4">
        <f>(usd_T!E366-AVERAGE(usd_T!E247:E366))/STDEV(usd_T!E247:E366)</f>
        <v>-0.41833279264800305</v>
      </c>
      <c r="F366" s="4" t="e">
        <f>(usd_T!F366-AVERAGE(usd_T!F247:F366))/STDEV(usd_T!F247:F366)</f>
        <v>#N/A</v>
      </c>
      <c r="G366" s="4">
        <f>(usd_T!G366-AVERAGE(usd_T!G247:G366))/STDEV(usd_T!G247:G366)</f>
        <v>0.39828835516319538</v>
      </c>
      <c r="H366" s="4">
        <f>(usd_T!H366-AVERAGE(usd_T!H247:H366))/STDEV(usd_T!H247:H366)</f>
        <v>0.75021710613908321</v>
      </c>
      <c r="I366" s="4">
        <f>(usd_T!I366-AVERAGE(usd_T!I247:I366))/STDEV(usd_T!I247:I366)</f>
        <v>-2.1259373725001955</v>
      </c>
      <c r="J366" s="4">
        <f>(usd!J366/usd!J354-1)*100</f>
        <v>6.4805749016275227</v>
      </c>
      <c r="K366" s="4">
        <f>(usd_T!K366-AVERAGE(usd_T!K247:K366))/STDEV(usd_T!K247:K366)</f>
        <v>3.6106512390818968E-2</v>
      </c>
      <c r="L366" s="4">
        <f>(usd_T!L366-AVERAGE(usd_T!L247:L366))/STDEV(usd_T!L247:L366)</f>
        <v>0.89162591550358583</v>
      </c>
      <c r="M366" s="4" t="e">
        <f>(usd_T!M366-AVERAGE(usd_T!M247:M366))/STDEV(usd_T!M247:M366)</f>
        <v>#N/A</v>
      </c>
      <c r="N366" s="4">
        <f>(usd_T!N366-AVERAGE(usd_T!N247:N366))/STDEV(usd_T!N247:N366)</f>
        <v>-2.7036417174171192</v>
      </c>
      <c r="O366" s="4"/>
      <c r="P366" s="4"/>
      <c r="Q366" s="4"/>
      <c r="R366" s="4"/>
      <c r="S366" s="4"/>
      <c r="T366" s="4">
        <f>usd!T366-100</f>
        <v>0.18460000000000321</v>
      </c>
      <c r="U366" s="4" t="e">
        <f t="shared" si="5"/>
        <v>#N/A</v>
      </c>
      <c r="V366" s="4">
        <f>usd_T!O366</f>
        <v>-1</v>
      </c>
    </row>
    <row r="367" spans="1:22" x14ac:dyDescent="0.25">
      <c r="A367" t="s">
        <v>421</v>
      </c>
      <c r="B367" s="2">
        <v>39872</v>
      </c>
      <c r="C367" s="4">
        <f>(usd_T!C367-AVERAGE(usd_T!C248:C367))/STDEV(usd_T!C248:C367)</f>
        <v>0.16441608219228998</v>
      </c>
      <c r="D367" s="4">
        <f>(usd_T!D367-AVERAGE(usd_T!D248:D367))/STDEV(usd_T!D248:D367)</f>
        <v>0.17858642554050838</v>
      </c>
      <c r="E367" s="4">
        <f>(usd_T!E367-AVERAGE(usd_T!E248:E367))/STDEV(usd_T!E248:E367)</f>
        <v>-9.2567165987708144E-2</v>
      </c>
      <c r="F367" s="4" t="e">
        <f>(usd_T!F367-AVERAGE(usd_T!F248:F367))/STDEV(usd_T!F248:F367)</f>
        <v>#N/A</v>
      </c>
      <c r="G367" s="4">
        <f>(usd_T!G367-AVERAGE(usd_T!G248:G367))/STDEV(usd_T!G248:G367)</f>
        <v>0.53682248381250208</v>
      </c>
      <c r="H367" s="4">
        <f>(usd_T!H367-AVERAGE(usd_T!H248:H367))/STDEV(usd_T!H248:H367)</f>
        <v>0.49996012551510111</v>
      </c>
      <c r="I367" s="4">
        <f>(usd_T!I367-AVERAGE(usd_T!I248:I367))/STDEV(usd_T!I248:I367)</f>
        <v>-2.0595429163568384</v>
      </c>
      <c r="J367" s="4">
        <f>(usd!J367/usd!J355-1)*100</f>
        <v>7.0665254645229547</v>
      </c>
      <c r="K367" s="4">
        <f>(usd_T!K367-AVERAGE(usd_T!K248:K367))/STDEV(usd_T!K248:K367)</f>
        <v>0.1679772804104748</v>
      </c>
      <c r="L367" s="4">
        <f>(usd_T!L367-AVERAGE(usd_T!L248:L367))/STDEV(usd_T!L248:L367)</f>
        <v>0.22819089721492727</v>
      </c>
      <c r="M367" s="4" t="e">
        <f>(usd_T!M367-AVERAGE(usd_T!M248:M367))/STDEV(usd_T!M248:M367)</f>
        <v>#N/A</v>
      </c>
      <c r="N367" s="4">
        <f>(usd_T!N367-AVERAGE(usd_T!N248:N367))/STDEV(usd_T!N248:N367)</f>
        <v>-0.38997020719596259</v>
      </c>
      <c r="O367" s="4"/>
      <c r="P367" s="4"/>
      <c r="Q367" s="4"/>
      <c r="R367" s="4"/>
      <c r="S367" s="4"/>
      <c r="T367" s="4">
        <f>usd!T367-100</f>
        <v>0.36329999999999529</v>
      </c>
      <c r="U367" s="4" t="e">
        <f t="shared" si="5"/>
        <v>#N/A</v>
      </c>
      <c r="V367" s="4">
        <f>usd_T!O367</f>
        <v>-1</v>
      </c>
    </row>
    <row r="368" spans="1:22" x14ac:dyDescent="0.25">
      <c r="A368" t="s">
        <v>422</v>
      </c>
      <c r="B368" s="2">
        <v>39903</v>
      </c>
      <c r="C368" s="4">
        <f>(usd_T!C368-AVERAGE(usd_T!C249:C368))/STDEV(usd_T!C249:C368)</f>
        <v>0.3186821757581717</v>
      </c>
      <c r="D368" s="4">
        <f>(usd_T!D368-AVERAGE(usd_T!D249:D368))/STDEV(usd_T!D249:D368)</f>
        <v>0.31556937629151294</v>
      </c>
      <c r="E368" s="4">
        <f>(usd_T!E368-AVERAGE(usd_T!E249:E368))/STDEV(usd_T!E249:E368)</f>
        <v>1.3313758225588037E-3</v>
      </c>
      <c r="F368" s="4" t="e">
        <f>(usd_T!F368-AVERAGE(usd_T!F249:F368))/STDEV(usd_T!F249:F368)</f>
        <v>#N/A</v>
      </c>
      <c r="G368" s="4">
        <f>(usd_T!G368-AVERAGE(usd_T!G249:G368))/STDEV(usd_T!G249:G368)</f>
        <v>0.51156103938735675</v>
      </c>
      <c r="H368" s="4">
        <f>(usd_T!H368-AVERAGE(usd_T!H249:H368))/STDEV(usd_T!H249:H368)</f>
        <v>0.37446179684984826</v>
      </c>
      <c r="I368" s="4">
        <f>(usd_T!I368-AVERAGE(usd_T!I249:I368))/STDEV(usd_T!I249:I368)</f>
        <v>-2.0428591718776192</v>
      </c>
      <c r="J368" s="4">
        <f>(usd!J368/usd!J356-1)*100</f>
        <v>6.93034060672999</v>
      </c>
      <c r="K368" s="4">
        <f>(usd_T!K368-AVERAGE(usd_T!K249:K368))/STDEV(usd_T!K249:K368)</f>
        <v>0.20432010479742041</v>
      </c>
      <c r="L368" s="4">
        <f>(usd_T!L368-AVERAGE(usd_T!L249:L368))/STDEV(usd_T!L249:L368)</f>
        <v>0.48242203395509359</v>
      </c>
      <c r="M368" s="4" t="e">
        <f>(usd_T!M368-AVERAGE(usd_T!M249:M368))/STDEV(usd_T!M249:M368)</f>
        <v>#N/A</v>
      </c>
      <c r="N368" s="4">
        <f>(usd_T!N368-AVERAGE(usd_T!N249:N368))/STDEV(usd_T!N249:N368)</f>
        <v>0.54081746602940339</v>
      </c>
      <c r="O368" s="4"/>
      <c r="P368" s="4"/>
      <c r="Q368" s="4"/>
      <c r="R368" s="4"/>
      <c r="S368" s="4"/>
      <c r="T368" s="4">
        <f>usd!T368-100</f>
        <v>0.52439999999999998</v>
      </c>
      <c r="U368" s="4" t="e">
        <f t="shared" si="5"/>
        <v>#N/A</v>
      </c>
      <c r="V368" s="4">
        <f>usd_T!O368</f>
        <v>-1</v>
      </c>
    </row>
    <row r="369" spans="1:22" x14ac:dyDescent="0.25">
      <c r="A369" t="s">
        <v>423</v>
      </c>
      <c r="B369" s="2">
        <v>39933</v>
      </c>
      <c r="C369" s="4">
        <f>(usd_T!C369-AVERAGE(usd_T!C250:C369))/STDEV(usd_T!C250:C369)</f>
        <v>0.2961951794302024</v>
      </c>
      <c r="D369" s="4">
        <f>(usd_T!D369-AVERAGE(usd_T!D250:D369))/STDEV(usd_T!D250:D369)</f>
        <v>1.4345024177663642E-2</v>
      </c>
      <c r="E369" s="4">
        <f>(usd_T!E369-AVERAGE(usd_T!E250:E369))/STDEV(usd_T!E250:E369)</f>
        <v>1.2449231074220253</v>
      </c>
      <c r="F369" s="4" t="e">
        <f>(usd_T!F369-AVERAGE(usd_T!F250:F369))/STDEV(usd_T!F250:F369)</f>
        <v>#N/A</v>
      </c>
      <c r="G369" s="4">
        <f>(usd_T!G369-AVERAGE(usd_T!G250:G369))/STDEV(usd_T!G250:G369)</f>
        <v>0.57179126856706652</v>
      </c>
      <c r="H369" s="4">
        <f>(usd_T!H369-AVERAGE(usd_T!H250:H369))/STDEV(usd_T!H250:H369)</f>
        <v>0.49014148259700524</v>
      </c>
      <c r="I369" s="4">
        <f>(usd_T!I369-AVERAGE(usd_T!I250:I369))/STDEV(usd_T!I250:I369)</f>
        <v>-1.1870877842759147</v>
      </c>
      <c r="J369" s="4">
        <f>(usd!J369/usd!J357-1)*100</f>
        <v>5.1718529762550203</v>
      </c>
      <c r="K369" s="4">
        <f>(usd_T!K369-AVERAGE(usd_T!K250:K369))/STDEV(usd_T!K250:K369)</f>
        <v>0.14048600865977737</v>
      </c>
      <c r="L369" s="4">
        <f>(usd_T!L369-AVERAGE(usd_T!L250:L369))/STDEV(usd_T!L250:L369)</f>
        <v>-9.8772568280972431E-2</v>
      </c>
      <c r="M369" s="4" t="e">
        <f>(usd_T!M369-AVERAGE(usd_T!M250:M369))/STDEV(usd_T!M250:M369)</f>
        <v>#N/A</v>
      </c>
      <c r="N369" s="4">
        <f>(usd_T!N369-AVERAGE(usd_T!N250:N369))/STDEV(usd_T!N250:N369)</f>
        <v>0.10561480338084116</v>
      </c>
      <c r="O369" s="4"/>
      <c r="P369" s="4"/>
      <c r="Q369" s="4"/>
      <c r="R369" s="4"/>
      <c r="S369" s="4"/>
      <c r="T369" s="4">
        <f>usd!T369-100</f>
        <v>0.66670000000000584</v>
      </c>
      <c r="U369" s="4" t="e">
        <f t="shared" si="5"/>
        <v>#N/A</v>
      </c>
      <c r="V369" s="4">
        <f>usd_T!O369</f>
        <v>-1</v>
      </c>
    </row>
    <row r="370" spans="1:22" x14ac:dyDescent="0.25">
      <c r="A370" t="s">
        <v>424</v>
      </c>
      <c r="B370" s="2">
        <v>39964</v>
      </c>
      <c r="C370" s="4">
        <f>(usd_T!C370-AVERAGE(usd_T!C251:C370))/STDEV(usd_T!C251:C370)</f>
        <v>0.73136312614308185</v>
      </c>
      <c r="D370" s="4">
        <f>(usd_T!D370-AVERAGE(usd_T!D251:D370))/STDEV(usd_T!D251:D370)</f>
        <v>0.60484305458565135</v>
      </c>
      <c r="E370" s="4">
        <f>(usd_T!E370-AVERAGE(usd_T!E251:E370))/STDEV(usd_T!E251:E370)</f>
        <v>-3.2406706386944241E-2</v>
      </c>
      <c r="F370" s="4" t="e">
        <f>(usd_T!F370-AVERAGE(usd_T!F251:F370))/STDEV(usd_T!F251:F370)</f>
        <v>#N/A</v>
      </c>
      <c r="G370" s="4">
        <f>(usd_T!G370-AVERAGE(usd_T!G251:G370))/STDEV(usd_T!G251:G370)</f>
        <v>0.44645274149291547</v>
      </c>
      <c r="H370" s="4">
        <f>(usd_T!H370-AVERAGE(usd_T!H251:H370))/STDEV(usd_T!H251:H370)</f>
        <v>0.46629609768389102</v>
      </c>
      <c r="I370" s="4">
        <f>(usd_T!I370-AVERAGE(usd_T!I251:I370))/STDEV(usd_T!I251:I370)</f>
        <v>-1.1719761458569513</v>
      </c>
      <c r="J370" s="4">
        <f>(usd!J370/usd!J358-1)*100</f>
        <v>5.8436254845245506</v>
      </c>
      <c r="K370" s="4">
        <f>(usd_T!K370-AVERAGE(usd_T!K251:K370))/STDEV(usd_T!K251:K370)</f>
        <v>0.18877039303409612</v>
      </c>
      <c r="L370" s="4">
        <f>(usd_T!L370-AVERAGE(usd_T!L251:L370))/STDEV(usd_T!L251:L370)</f>
        <v>0.16344872899149079</v>
      </c>
      <c r="M370" s="4" t="e">
        <f>(usd_T!M370-AVERAGE(usd_T!M251:M370))/STDEV(usd_T!M251:M370)</f>
        <v>#N/A</v>
      </c>
      <c r="N370" s="4">
        <f>(usd_T!N370-AVERAGE(usd_T!N251:N370))/STDEV(usd_T!N251:N370)</f>
        <v>-1.0486616593110292</v>
      </c>
      <c r="O370" s="4"/>
      <c r="P370" s="4"/>
      <c r="Q370" s="4"/>
      <c r="R370" s="4"/>
      <c r="S370" s="4"/>
      <c r="T370" s="4">
        <f>usd!T370-100</f>
        <v>0.79489999999999839</v>
      </c>
      <c r="U370" s="4" t="e">
        <f t="shared" si="5"/>
        <v>#N/A</v>
      </c>
      <c r="V370" s="4">
        <f>usd_T!O370</f>
        <v>-1</v>
      </c>
    </row>
    <row r="371" spans="1:22" x14ac:dyDescent="0.25">
      <c r="A371" t="s">
        <v>425</v>
      </c>
      <c r="B371" s="2">
        <v>39994</v>
      </c>
      <c r="C371" s="4">
        <f>(usd_T!C371-AVERAGE(usd_T!C252:C371))/STDEV(usd_T!C252:C371)</f>
        <v>1.0474492848699255</v>
      </c>
      <c r="D371" s="4">
        <f>(usd_T!D371-AVERAGE(usd_T!D252:D371))/STDEV(usd_T!D252:D371)</f>
        <v>0.84298092379253931</v>
      </c>
      <c r="E371" s="4">
        <f>(usd_T!E371-AVERAGE(usd_T!E252:E371))/STDEV(usd_T!E252:E371)</f>
        <v>0.42184225249276686</v>
      </c>
      <c r="F371" s="4" t="e">
        <f>(usd_T!F371-AVERAGE(usd_T!F252:F371))/STDEV(usd_T!F252:F371)</f>
        <v>#N/A</v>
      </c>
      <c r="G371" s="4">
        <f>(usd_T!G371-AVERAGE(usd_T!G252:G371))/STDEV(usd_T!G252:G371)</f>
        <v>0.47187409360113108</v>
      </c>
      <c r="H371" s="4">
        <f>(usd_T!H371-AVERAGE(usd_T!H252:H371))/STDEV(usd_T!H252:H371)</f>
        <v>0.70037239803850537</v>
      </c>
      <c r="I371" s="4">
        <f>(usd_T!I371-AVERAGE(usd_T!I252:I371))/STDEV(usd_T!I252:I371)</f>
        <v>-1.2368692889733368</v>
      </c>
      <c r="J371" s="4">
        <f>(usd!J371/usd!J359-1)*100</f>
        <v>5.6710044276627736</v>
      </c>
      <c r="K371" s="4">
        <f>(usd_T!K371-AVERAGE(usd_T!K252:K371))/STDEV(usd_T!K252:K371)</f>
        <v>0.36604434017650006</v>
      </c>
      <c r="L371" s="4">
        <f>(usd_T!L371-AVERAGE(usd_T!L252:L371))/STDEV(usd_T!L252:L371)</f>
        <v>-0.51018681083147499</v>
      </c>
      <c r="M371" s="4" t="e">
        <f>(usd_T!M371-AVERAGE(usd_T!M252:M371))/STDEV(usd_T!M252:M371)</f>
        <v>#N/A</v>
      </c>
      <c r="N371" s="4">
        <f>(usd_T!N371-AVERAGE(usd_T!N252:N371))/STDEV(usd_T!N252:N371)</f>
        <v>0.26162435853710797</v>
      </c>
      <c r="O371" s="4"/>
      <c r="P371" s="4"/>
      <c r="Q371" s="4"/>
      <c r="R371" s="4"/>
      <c r="S371" s="4"/>
      <c r="T371" s="4">
        <f>usd!T371-100</f>
        <v>0.90040000000000475</v>
      </c>
      <c r="U371" s="4" t="e">
        <f t="shared" si="5"/>
        <v>#N/A</v>
      </c>
      <c r="V371" s="4">
        <f>usd_T!O371</f>
        <v>-1</v>
      </c>
    </row>
    <row r="372" spans="1:22" x14ac:dyDescent="0.25">
      <c r="A372" t="s">
        <v>426</v>
      </c>
      <c r="B372" s="2">
        <v>40025</v>
      </c>
      <c r="C372" s="4">
        <f>(usd_T!C372-AVERAGE(usd_T!C253:C372))/STDEV(usd_T!C253:C372)</f>
        <v>0.54702531398323073</v>
      </c>
      <c r="D372" s="4">
        <f>(usd_T!D372-AVERAGE(usd_T!D253:D372))/STDEV(usd_T!D253:D372)</f>
        <v>7.0810377756335835E-2</v>
      </c>
      <c r="E372" s="4">
        <f>(usd_T!E372-AVERAGE(usd_T!E253:E372))/STDEV(usd_T!E253:E372)</f>
        <v>0.50888541024982925</v>
      </c>
      <c r="F372" s="4" t="e">
        <f>(usd_T!F372-AVERAGE(usd_T!F253:F372))/STDEV(usd_T!F253:F372)</f>
        <v>#N/A</v>
      </c>
      <c r="G372" s="4">
        <f>(usd_T!G372-AVERAGE(usd_T!G253:G372))/STDEV(usd_T!G253:G372)</f>
        <v>0.59195932449405586</v>
      </c>
      <c r="H372" s="4">
        <f>(usd_T!H372-AVERAGE(usd_T!H253:H372))/STDEV(usd_T!H253:H372)</f>
        <v>1.0542129119189474</v>
      </c>
      <c r="I372" s="4">
        <f>(usd_T!I372-AVERAGE(usd_T!I253:I372))/STDEV(usd_T!I253:I372)</f>
        <v>-0.70985932127245743</v>
      </c>
      <c r="J372" s="4">
        <f>(usd!J372/usd!J360-1)*100</f>
        <v>5.0388688472559284</v>
      </c>
      <c r="K372" s="4">
        <f>(usd_T!K372-AVERAGE(usd_T!K253:K372))/STDEV(usd_T!K253:K372)</f>
        <v>0.73746551023958462</v>
      </c>
      <c r="L372" s="4">
        <f>(usd_T!L372-AVERAGE(usd_T!L253:L372))/STDEV(usd_T!L253:L372)</f>
        <v>-0.30443821678617783</v>
      </c>
      <c r="M372" s="4" t="e">
        <f>(usd_T!M372-AVERAGE(usd_T!M253:M372))/STDEV(usd_T!M253:M372)</f>
        <v>#N/A</v>
      </c>
      <c r="N372" s="4">
        <f>(usd_T!N372-AVERAGE(usd_T!N253:N372))/STDEV(usd_T!N253:N372)</f>
        <v>0.14598958849610616</v>
      </c>
      <c r="O372" s="4"/>
      <c r="P372" s="4"/>
      <c r="Q372" s="4"/>
      <c r="R372" s="4"/>
      <c r="S372" s="4"/>
      <c r="T372" s="4">
        <f>usd!T372-100</f>
        <v>0.9877000000000038</v>
      </c>
      <c r="U372" s="4" t="e">
        <f t="shared" si="5"/>
        <v>#N/A</v>
      </c>
      <c r="V372" s="4">
        <f>usd_T!O372</f>
        <v>-1</v>
      </c>
    </row>
    <row r="373" spans="1:22" x14ac:dyDescent="0.25">
      <c r="A373" t="s">
        <v>427</v>
      </c>
      <c r="B373" s="2">
        <v>40056</v>
      </c>
      <c r="C373" s="4">
        <f>(usd_T!C373-AVERAGE(usd_T!C254:C373))/STDEV(usd_T!C254:C373)</f>
        <v>0.80068289775491752</v>
      </c>
      <c r="D373" s="4">
        <f>(usd_T!D373-AVERAGE(usd_T!D254:D373))/STDEV(usd_T!D254:D373)</f>
        <v>0.52158005900700377</v>
      </c>
      <c r="E373" s="4">
        <f>(usd_T!E373-AVERAGE(usd_T!E254:E373))/STDEV(usd_T!E254:E373)</f>
        <v>1.0230316085846298</v>
      </c>
      <c r="F373" s="4" t="e">
        <f>(usd_T!F373-AVERAGE(usd_T!F254:F373))/STDEV(usd_T!F254:F373)</f>
        <v>#N/A</v>
      </c>
      <c r="G373" s="4">
        <f>(usd_T!G373-AVERAGE(usd_T!G254:G373))/STDEV(usd_T!G254:G373)</f>
        <v>0.47232935378494623</v>
      </c>
      <c r="H373" s="4">
        <f>(usd_T!H373-AVERAGE(usd_T!H254:H373))/STDEV(usd_T!H254:H373)</f>
        <v>0.42642612113565886</v>
      </c>
      <c r="I373" s="4">
        <f>(usd_T!I373-AVERAGE(usd_T!I254:I373))/STDEV(usd_T!I254:I373)</f>
        <v>-7.0449161509315322E-2</v>
      </c>
      <c r="J373" s="4">
        <f>(usd!J373/usd!J361-1)*100</f>
        <v>5.359541885926733</v>
      </c>
      <c r="K373" s="4">
        <f>(usd_T!K373-AVERAGE(usd_T!K254:K373))/STDEV(usd_T!K254:K373)</f>
        <v>9.6298809904340463E-2</v>
      </c>
      <c r="L373" s="4">
        <f>(usd_T!L373-AVERAGE(usd_T!L254:L373))/STDEV(usd_T!L254:L373)</f>
        <v>-6.4465911045123309E-2</v>
      </c>
      <c r="M373" s="4" t="e">
        <f>(usd_T!M373-AVERAGE(usd_T!M254:M373))/STDEV(usd_T!M254:M373)</f>
        <v>#N/A</v>
      </c>
      <c r="N373" s="4">
        <f>(usd_T!N373-AVERAGE(usd_T!N254:N373))/STDEV(usd_T!N254:N373)</f>
        <v>-0.22335261245396013</v>
      </c>
      <c r="O373" s="4"/>
      <c r="P373" s="4"/>
      <c r="Q373" s="4"/>
      <c r="R373" s="4"/>
      <c r="S373" s="4"/>
      <c r="T373" s="4">
        <f>usd!T373-100</f>
        <v>1.0600000000000023</v>
      </c>
      <c r="U373" s="4" t="e">
        <f t="shared" si="5"/>
        <v>#N/A</v>
      </c>
      <c r="V373" s="4">
        <f>usd_T!O373</f>
        <v>-1</v>
      </c>
    </row>
    <row r="374" spans="1:22" x14ac:dyDescent="0.25">
      <c r="A374" t="s">
        <v>428</v>
      </c>
      <c r="B374" s="2">
        <v>40086</v>
      </c>
      <c r="C374" s="4">
        <f>(usd_T!C374-AVERAGE(usd_T!C255:C374))/STDEV(usd_T!C255:C374)</f>
        <v>1.271987461545574</v>
      </c>
      <c r="D374" s="4">
        <f>(usd_T!D374-AVERAGE(usd_T!D255:D374))/STDEV(usd_T!D255:D374)</f>
        <v>1.4614257003976756</v>
      </c>
      <c r="E374" s="4">
        <f>(usd_T!E374-AVERAGE(usd_T!E255:E374))/STDEV(usd_T!E255:E374)</f>
        <v>5.6304062701005332E-2</v>
      </c>
      <c r="F374" s="4" t="e">
        <f>(usd_T!F374-AVERAGE(usd_T!F255:F374))/STDEV(usd_T!F255:F374)</f>
        <v>#N/A</v>
      </c>
      <c r="G374" s="4">
        <f>(usd_T!G374-AVERAGE(usd_T!G255:G374))/STDEV(usd_T!G255:G374)</f>
        <v>0.46080717151978084</v>
      </c>
      <c r="H374" s="4">
        <f>(usd_T!H374-AVERAGE(usd_T!H255:H374))/STDEV(usd_T!H255:H374)</f>
        <v>0.89504914037021721</v>
      </c>
      <c r="I374" s="4">
        <f>(usd_T!I374-AVERAGE(usd_T!I255:I374))/STDEV(usd_T!I255:I374)</f>
        <v>-5.9168687807867285E-2</v>
      </c>
      <c r="J374" s="4">
        <f>(usd!J374/usd!J362-1)*100</f>
        <v>5.5340173146685157</v>
      </c>
      <c r="K374" s="4">
        <f>(usd_T!K374-AVERAGE(usd_T!K255:K374))/STDEV(usd_T!K255:K374)</f>
        <v>4.8483638851733332E-2</v>
      </c>
      <c r="L374" s="4">
        <f>(usd_T!L374-AVERAGE(usd_T!L255:L374))/STDEV(usd_T!L255:L374)</f>
        <v>3.2890855853147299E-2</v>
      </c>
      <c r="M374" s="4" t="e">
        <f>(usd_T!M374-AVERAGE(usd_T!M255:M374))/STDEV(usd_T!M255:M374)</f>
        <v>#N/A</v>
      </c>
      <c r="N374" s="4">
        <f>(usd_T!N374-AVERAGE(usd_T!N255:N374))/STDEV(usd_T!N255:N374)</f>
        <v>-0.50310604630604194</v>
      </c>
      <c r="O374" s="4"/>
      <c r="P374" s="4"/>
      <c r="Q374" s="4"/>
      <c r="R374" s="4"/>
      <c r="S374" s="4"/>
      <c r="T374" s="4">
        <f>usd!T374-100</f>
        <v>1.1273999999999944</v>
      </c>
      <c r="U374" s="4" t="e">
        <f t="shared" si="5"/>
        <v>#N/A</v>
      </c>
      <c r="V374" s="4">
        <f>usd_T!O374</f>
        <v>-1</v>
      </c>
    </row>
    <row r="375" spans="1:22" x14ac:dyDescent="0.25">
      <c r="A375" t="s">
        <v>429</v>
      </c>
      <c r="B375" s="2">
        <v>40117</v>
      </c>
      <c r="C375" s="4">
        <f>(usd_T!C375-AVERAGE(usd_T!C256:C375))/STDEV(usd_T!C256:C375)</f>
        <v>1.2937623928744957</v>
      </c>
      <c r="D375" s="4">
        <f>(usd_T!D375-AVERAGE(usd_T!D256:D375))/STDEV(usd_T!D256:D375)</f>
        <v>1.089457041643525</v>
      </c>
      <c r="E375" s="4">
        <f>(usd_T!E375-AVERAGE(usd_T!E256:E375))/STDEV(usd_T!E256:E375)</f>
        <v>1.7194511099053067</v>
      </c>
      <c r="F375" s="4" t="e">
        <f>(usd_T!F375-AVERAGE(usd_T!F256:F375))/STDEV(usd_T!F256:F375)</f>
        <v>#N/A</v>
      </c>
      <c r="G375" s="4">
        <f>(usd_T!G375-AVERAGE(usd_T!G256:G375))/STDEV(usd_T!G256:G375)</f>
        <v>0.5827358338699381</v>
      </c>
      <c r="H375" s="4">
        <f>(usd_T!H375-AVERAGE(usd_T!H256:H375))/STDEV(usd_T!H256:H375)</f>
        <v>0.75979543903837676</v>
      </c>
      <c r="I375" s="4">
        <f>(usd_T!I375-AVERAGE(usd_T!I256:I375))/STDEV(usd_T!I256:I375)</f>
        <v>-0.67966583398411162</v>
      </c>
      <c r="J375" s="4">
        <f>(usd!J375/usd!J363-1)*100</f>
        <v>5.2013511606575857</v>
      </c>
      <c r="K375" s="4">
        <f>(usd_T!K375-AVERAGE(usd_T!K256:K375))/STDEV(usd_T!K256:K375)</f>
        <v>0.25082264358091638</v>
      </c>
      <c r="L375" s="4">
        <f>(usd_T!L375-AVERAGE(usd_T!L256:L375))/STDEV(usd_T!L256:L375)</f>
        <v>-0.61410748005781657</v>
      </c>
      <c r="M375" s="4" t="e">
        <f>(usd_T!M375-AVERAGE(usd_T!M256:M375))/STDEV(usd_T!M256:M375)</f>
        <v>#N/A</v>
      </c>
      <c r="N375" s="4">
        <f>(usd_T!N375-AVERAGE(usd_T!N256:N375))/STDEV(usd_T!N256:N375)</f>
        <v>7.5521449417019007E-2</v>
      </c>
      <c r="O375" s="4"/>
      <c r="P375" s="4"/>
      <c r="Q375" s="4"/>
      <c r="R375" s="4"/>
      <c r="S375" s="4"/>
      <c r="T375" s="4">
        <f>usd!T375-100</f>
        <v>1.1954999999999956</v>
      </c>
      <c r="U375" s="4" t="e">
        <f t="shared" si="5"/>
        <v>#N/A</v>
      </c>
      <c r="V375" s="4">
        <f>usd_T!O375</f>
        <v>-1</v>
      </c>
    </row>
    <row r="376" spans="1:22" x14ac:dyDescent="0.25">
      <c r="A376" t="s">
        <v>430</v>
      </c>
      <c r="B376" s="2">
        <v>40147</v>
      </c>
      <c r="C376" s="4">
        <f>(usd_T!C376-AVERAGE(usd_T!C257:C376))/STDEV(usd_T!C257:C376)</f>
        <v>1.4668163304077297</v>
      </c>
      <c r="D376" s="4">
        <f>(usd_T!D376-AVERAGE(usd_T!D257:D376))/STDEV(usd_T!D257:D376)</f>
        <v>1.3530279495835509</v>
      </c>
      <c r="E376" s="4">
        <f>(usd_T!E376-AVERAGE(usd_T!E257:E376))/STDEV(usd_T!E257:E376)</f>
        <v>2.3243358704579644</v>
      </c>
      <c r="F376" s="4" t="e">
        <f>(usd_T!F376-AVERAGE(usd_T!F257:F376))/STDEV(usd_T!F257:F376)</f>
        <v>#N/A</v>
      </c>
      <c r="G376" s="4">
        <f>(usd_T!G376-AVERAGE(usd_T!G257:G376))/STDEV(usd_T!G257:G376)</f>
        <v>0.57895115448954115</v>
      </c>
      <c r="H376" s="4">
        <f>(usd_T!H376-AVERAGE(usd_T!H257:H376))/STDEV(usd_T!H257:H376)</f>
        <v>0.74949283937582489</v>
      </c>
      <c r="I376" s="4">
        <f>(usd_T!I376-AVERAGE(usd_T!I257:I376))/STDEV(usd_T!I257:I376)</f>
        <v>-0.7118093550816027</v>
      </c>
      <c r="J376" s="4">
        <f>(usd!J376/usd!J364-1)*100</f>
        <v>5.1164865538610993</v>
      </c>
      <c r="K376" s="4">
        <f>(usd_T!K376-AVERAGE(usd_T!K257:K376))/STDEV(usd_T!K257:K376)</f>
        <v>0.4449354382553618</v>
      </c>
      <c r="L376" s="4">
        <f>(usd_T!L376-AVERAGE(usd_T!L257:L376))/STDEV(usd_T!L257:L376)</f>
        <v>-0.23668492224057858</v>
      </c>
      <c r="M376" s="4" t="e">
        <f>(usd_T!M376-AVERAGE(usd_T!M257:M376))/STDEV(usd_T!M257:M376)</f>
        <v>#N/A</v>
      </c>
      <c r="N376" s="4">
        <f>(usd_T!N376-AVERAGE(usd_T!N257:N376))/STDEV(usd_T!N257:N376)</f>
        <v>0.21405504587821941</v>
      </c>
      <c r="O376" s="4"/>
      <c r="P376" s="4"/>
      <c r="Q376" s="4"/>
      <c r="R376" s="4"/>
      <c r="S376" s="4"/>
      <c r="T376" s="4">
        <f>usd!T376-100</f>
        <v>1.267399999999995</v>
      </c>
      <c r="U376" s="4" t="e">
        <f t="shared" si="5"/>
        <v>#N/A</v>
      </c>
      <c r="V376" s="4">
        <f>usd_T!O376</f>
        <v>-1</v>
      </c>
    </row>
    <row r="377" spans="1:22" x14ac:dyDescent="0.25">
      <c r="A377" t="s">
        <v>431</v>
      </c>
      <c r="B377" s="2">
        <v>40178</v>
      </c>
      <c r="C377" s="4">
        <f>(usd_T!C377-AVERAGE(usd_T!C258:C377))/STDEV(usd_T!C258:C377)</f>
        <v>1.3746183294740175</v>
      </c>
      <c r="D377" s="4">
        <f>(usd_T!D377-AVERAGE(usd_T!D258:D377))/STDEV(usd_T!D258:D377)</f>
        <v>0.89181018222863551</v>
      </c>
      <c r="E377" s="4">
        <f>(usd_T!E377-AVERAGE(usd_T!E258:E377))/STDEV(usd_T!E258:E377)</f>
        <v>1.9988514424309689</v>
      </c>
      <c r="F377" s="4" t="e">
        <f>(usd_T!F377-AVERAGE(usd_T!F258:F377))/STDEV(usd_T!F258:F377)</f>
        <v>#N/A</v>
      </c>
      <c r="G377" s="4">
        <f>(usd_T!G377-AVERAGE(usd_T!G258:G377))/STDEV(usd_T!G258:G377)</f>
        <v>0.53595873076910761</v>
      </c>
      <c r="H377" s="4">
        <f>(usd_T!H377-AVERAGE(usd_T!H258:H377))/STDEV(usd_T!H258:H377)</f>
        <v>0.61430245095081892</v>
      </c>
      <c r="I377" s="4">
        <f>(usd_T!I377-AVERAGE(usd_T!I258:I377))/STDEV(usd_T!I258:I377)</f>
        <v>0.53970899924561144</v>
      </c>
      <c r="J377" s="4">
        <f>(usd!J377/usd!J365-1)*100</f>
        <v>6.381696989659269</v>
      </c>
      <c r="K377" s="4">
        <f>(usd_T!K377-AVERAGE(usd_T!K258:K377))/STDEV(usd_T!K258:K377)</f>
        <v>0.59401450990603466</v>
      </c>
      <c r="L377" s="4">
        <f>(usd_T!L377-AVERAGE(usd_T!L258:L377))/STDEV(usd_T!L258:L377)</f>
        <v>-0.5275286554327171</v>
      </c>
      <c r="M377" s="4" t="e">
        <f>(usd_T!M377-AVERAGE(usd_T!M258:M377))/STDEV(usd_T!M258:M377)</f>
        <v>#N/A</v>
      </c>
      <c r="N377" s="4">
        <f>(usd_T!N377-AVERAGE(usd_T!N258:N377))/STDEV(usd_T!N258:N377)</f>
        <v>-1.9009001796553953</v>
      </c>
      <c r="O377" s="4"/>
      <c r="P377" s="4"/>
      <c r="Q377" s="4"/>
      <c r="R377" s="4"/>
      <c r="S377" s="4"/>
      <c r="T377" s="4">
        <f>usd!T377-100</f>
        <v>1.3267000000000024</v>
      </c>
      <c r="U377" s="4" t="e">
        <f t="shared" si="5"/>
        <v>#N/A</v>
      </c>
      <c r="V377" s="4">
        <f>usd_T!O377</f>
        <v>-1</v>
      </c>
    </row>
    <row r="378" spans="1:22" x14ac:dyDescent="0.25">
      <c r="A378" t="s">
        <v>432</v>
      </c>
      <c r="B378" s="2">
        <v>40209</v>
      </c>
      <c r="C378" s="4">
        <f>(usd_T!C378-AVERAGE(usd_T!C259:C378))/STDEV(usd_T!C259:C378)</f>
        <v>1.1123052394521453</v>
      </c>
      <c r="D378" s="4">
        <f>(usd_T!D378-AVERAGE(usd_T!D259:D378))/STDEV(usd_T!D259:D378)</f>
        <v>0.892738669467253</v>
      </c>
      <c r="E378" s="4">
        <f>(usd_T!E378-AVERAGE(usd_T!E259:E378))/STDEV(usd_T!E259:E378)</f>
        <v>3.27248070592259</v>
      </c>
      <c r="F378" s="4" t="e">
        <f>(usd_T!F378-AVERAGE(usd_T!F259:F378))/STDEV(usd_T!F259:F378)</f>
        <v>#N/A</v>
      </c>
      <c r="G378" s="4">
        <f>(usd_T!G378-AVERAGE(usd_T!G259:G378))/STDEV(usd_T!G259:G378)</f>
        <v>0.59385709271643938</v>
      </c>
      <c r="H378" s="4">
        <f>(usd_T!H378-AVERAGE(usd_T!H259:H378))/STDEV(usd_T!H259:H378)</f>
        <v>0.59678701319402627</v>
      </c>
      <c r="I378" s="4">
        <f>(usd_T!I378-AVERAGE(usd_T!I259:I378))/STDEV(usd_T!I259:I378)</f>
        <v>0.81578175944254094</v>
      </c>
      <c r="J378" s="4">
        <f>(usd!J378/usd!J366-1)*100</f>
        <v>4.3815819150228252</v>
      </c>
      <c r="K378" s="4">
        <f>(usd_T!K378-AVERAGE(usd_T!K259:K378))/STDEV(usd_T!K259:K378)</f>
        <v>0.41107333768927351</v>
      </c>
      <c r="L378" s="4">
        <f>(usd_T!L378-AVERAGE(usd_T!L259:L378))/STDEV(usd_T!L259:L378)</f>
        <v>-0.67693788661236676</v>
      </c>
      <c r="M378" s="4" t="e">
        <f>(usd_T!M378-AVERAGE(usd_T!M259:M378))/STDEV(usd_T!M259:M378)</f>
        <v>#N/A</v>
      </c>
      <c r="N378" s="4">
        <f>(usd_T!N378-AVERAGE(usd_T!N259:N378))/STDEV(usd_T!N259:N378)</f>
        <v>2.8034204987362887</v>
      </c>
      <c r="O378" s="4"/>
      <c r="P378" s="4"/>
      <c r="Q378" s="4"/>
      <c r="R378" s="4"/>
      <c r="S378" s="4"/>
      <c r="T378" s="4">
        <f>usd!T378-100</f>
        <v>1.346500000000006</v>
      </c>
      <c r="U378" s="4" t="e">
        <f t="shared" si="5"/>
        <v>#N/A</v>
      </c>
      <c r="V378" s="4">
        <f>usd_T!O378</f>
        <v>-1</v>
      </c>
    </row>
    <row r="379" spans="1:22" x14ac:dyDescent="0.25">
      <c r="A379" t="s">
        <v>433</v>
      </c>
      <c r="B379" s="2">
        <v>40237</v>
      </c>
      <c r="C379" s="4">
        <f>(usd_T!C379-AVERAGE(usd_T!C260:C379))/STDEV(usd_T!C260:C379)</f>
        <v>0.89921194801178628</v>
      </c>
      <c r="D379" s="4">
        <f>(usd_T!D379-AVERAGE(usd_T!D260:D379))/STDEV(usd_T!D260:D379)</f>
        <v>0.61302823281536667</v>
      </c>
      <c r="E379" s="4">
        <f>(usd_T!E379-AVERAGE(usd_T!E260:E379))/STDEV(usd_T!E260:E379)</f>
        <v>0.3607819051977465</v>
      </c>
      <c r="F379" s="4" t="e">
        <f>(usd_T!F379-AVERAGE(usd_T!F260:F379))/STDEV(usd_T!F260:F379)</f>
        <v>#N/A</v>
      </c>
      <c r="G379" s="4">
        <f>(usd_T!G379-AVERAGE(usd_T!G260:G379))/STDEV(usd_T!G260:G379)</f>
        <v>0.41002033269500465</v>
      </c>
      <c r="H379" s="4">
        <f>(usd_T!H379-AVERAGE(usd_T!H260:H379))/STDEV(usd_T!H260:H379)</f>
        <v>0.82965852571566867</v>
      </c>
      <c r="I379" s="4">
        <f>(usd_T!I379-AVERAGE(usd_T!I260:I379))/STDEV(usd_T!I260:I379)</f>
        <v>1.0503527585292884</v>
      </c>
      <c r="J379" s="4">
        <f>(usd!J379/usd!J367-1)*100</f>
        <v>3.7214022377227041</v>
      </c>
      <c r="K379" s="4">
        <f>(usd_T!K379-AVERAGE(usd_T!K260:K379))/STDEV(usd_T!K260:K379)</f>
        <v>0.33817920498994064</v>
      </c>
      <c r="L379" s="4">
        <f>(usd_T!L379-AVERAGE(usd_T!L260:L379))/STDEV(usd_T!L260:L379)</f>
        <v>0.10611677874593704</v>
      </c>
      <c r="M379" s="4" t="e">
        <f>(usd_T!M379-AVERAGE(usd_T!M260:M379))/STDEV(usd_T!M260:M379)</f>
        <v>#N/A</v>
      </c>
      <c r="N379" s="4">
        <f>(usd_T!N379-AVERAGE(usd_T!N260:N379))/STDEV(usd_T!N260:N379)</f>
        <v>-0.36011789176940373</v>
      </c>
      <c r="O379" s="4"/>
      <c r="P379" s="4"/>
      <c r="Q379" s="4"/>
      <c r="R379" s="4"/>
      <c r="S379" s="4"/>
      <c r="T379" s="4">
        <f>usd!T379-100</f>
        <v>1.308099999999996</v>
      </c>
      <c r="U379" s="4" t="e">
        <f t="shared" si="5"/>
        <v>#N/A</v>
      </c>
      <c r="V379" s="4">
        <f>usd_T!O379</f>
        <v>-1</v>
      </c>
    </row>
    <row r="380" spans="1:22" x14ac:dyDescent="0.25">
      <c r="A380" t="s">
        <v>434</v>
      </c>
      <c r="B380" s="2">
        <v>40268</v>
      </c>
      <c r="C380" s="4">
        <f>(usd_T!C380-AVERAGE(usd_T!C261:C380))/STDEV(usd_T!C261:C380)</f>
        <v>0.69061990847537058</v>
      </c>
      <c r="D380" s="4">
        <f>(usd_T!D380-AVERAGE(usd_T!D261:D380))/STDEV(usd_T!D261:D380)</f>
        <v>0.21006473529440828</v>
      </c>
      <c r="E380" s="4">
        <f>(usd_T!E380-AVERAGE(usd_T!E261:E380))/STDEV(usd_T!E261:E380)</f>
        <v>1.2956821937393042</v>
      </c>
      <c r="F380" s="4" t="e">
        <f>(usd_T!F380-AVERAGE(usd_T!F261:F380))/STDEV(usd_T!F261:F380)</f>
        <v>#N/A</v>
      </c>
      <c r="G380" s="4">
        <f>(usd_T!G380-AVERAGE(usd_T!G261:G380))/STDEV(usd_T!G261:G380)</f>
        <v>0.62560431552102469</v>
      </c>
      <c r="H380" s="4">
        <f>(usd_T!H380-AVERAGE(usd_T!H261:H380))/STDEV(usd_T!H261:H380)</f>
        <v>0.947682075245602</v>
      </c>
      <c r="I380" s="4">
        <f>(usd_T!I380-AVERAGE(usd_T!I261:I380))/STDEV(usd_T!I261:I380)</f>
        <v>1.1950272227504781</v>
      </c>
      <c r="J380" s="4">
        <f>(usd!J380/usd!J368-1)*100</f>
        <v>4.4034418294962796</v>
      </c>
      <c r="K380" s="4">
        <f>(usd_T!K380-AVERAGE(usd_T!K261:K380))/STDEV(usd_T!K261:K380)</f>
        <v>0.42196586771531647</v>
      </c>
      <c r="L380" s="4">
        <f>(usd_T!L380-AVERAGE(usd_T!L261:L380))/STDEV(usd_T!L261:L380)</f>
        <v>-0.64326623731720589</v>
      </c>
      <c r="M380" s="4" t="e">
        <f>(usd_T!M380-AVERAGE(usd_T!M261:M380))/STDEV(usd_T!M261:M380)</f>
        <v>#N/A</v>
      </c>
      <c r="N380" s="4">
        <f>(usd_T!N380-AVERAGE(usd_T!N261:N380))/STDEV(usd_T!N261:N380)</f>
        <v>3.6746176810912634E-2</v>
      </c>
      <c r="O380" s="4"/>
      <c r="P380" s="4"/>
      <c r="Q380" s="4"/>
      <c r="R380" s="4"/>
      <c r="S380" s="4"/>
      <c r="T380" s="4">
        <f>usd!T380-100</f>
        <v>1.2312000000000012</v>
      </c>
      <c r="U380" s="4" t="e">
        <f t="shared" si="5"/>
        <v>#N/A</v>
      </c>
      <c r="V380" s="4">
        <f>usd_T!O380</f>
        <v>-1</v>
      </c>
    </row>
    <row r="381" spans="1:22" x14ac:dyDescent="0.25">
      <c r="A381" t="s">
        <v>435</v>
      </c>
      <c r="B381" s="2">
        <v>40298</v>
      </c>
      <c r="C381" s="4">
        <f>(usd_T!C381-AVERAGE(usd_T!C262:C381))/STDEV(usd_T!C262:C381)</f>
        <v>0.63725617219709818</v>
      </c>
      <c r="D381" s="4">
        <f>(usd_T!D381-AVERAGE(usd_T!D262:D381))/STDEV(usd_T!D262:D381)</f>
        <v>8.042628882359254E-2</v>
      </c>
      <c r="E381" s="4">
        <f>(usd_T!E381-AVERAGE(usd_T!E262:E381))/STDEV(usd_T!E262:E381)</f>
        <v>0.76785968170176022</v>
      </c>
      <c r="F381" s="4" t="e">
        <f>(usd_T!F381-AVERAGE(usd_T!F262:F381))/STDEV(usd_T!F262:F381)</f>
        <v>#N/A</v>
      </c>
      <c r="G381" s="4">
        <f>(usd_T!G381-AVERAGE(usd_T!G262:G381))/STDEV(usd_T!G262:G381)</f>
        <v>0.55951722764936118</v>
      </c>
      <c r="H381" s="4">
        <f>(usd_T!H381-AVERAGE(usd_T!H262:H381))/STDEV(usd_T!H262:H381)</f>
        <v>1.0423558616527875</v>
      </c>
      <c r="I381" s="4">
        <f>(usd_T!I381-AVERAGE(usd_T!I262:I381))/STDEV(usd_T!I262:I381)</f>
        <v>1.1030667610262574</v>
      </c>
      <c r="J381" s="4">
        <f>(usd!J381/usd!J369-1)*100</f>
        <v>4.7087628865979392</v>
      </c>
      <c r="K381" s="4">
        <f>(usd_T!K381-AVERAGE(usd_T!K262:K381))/STDEV(usd_T!K262:K381)</f>
        <v>0.62836920586319078</v>
      </c>
      <c r="L381" s="4">
        <f>(usd_T!L381-AVERAGE(usd_T!L262:L381))/STDEV(usd_T!L262:L381)</f>
        <v>0.1752138470624274</v>
      </c>
      <c r="M381" s="4" t="e">
        <f>(usd_T!M381-AVERAGE(usd_T!M262:M381))/STDEV(usd_T!M262:M381)</f>
        <v>#N/A</v>
      </c>
      <c r="N381" s="4">
        <f>(usd_T!N381-AVERAGE(usd_T!N262:N381))/STDEV(usd_T!N262:N381)</f>
        <v>6.3038131601795444E-2</v>
      </c>
      <c r="O381" s="4"/>
      <c r="P381" s="4"/>
      <c r="Q381" s="4"/>
      <c r="R381" s="4"/>
      <c r="S381" s="4"/>
      <c r="T381" s="4">
        <f>usd!T381-100</f>
        <v>1.129400000000004</v>
      </c>
      <c r="U381" s="4" t="e">
        <f t="shared" si="5"/>
        <v>#N/A</v>
      </c>
      <c r="V381" s="4">
        <f>usd_T!O381</f>
        <v>-1</v>
      </c>
    </row>
    <row r="382" spans="1:22" x14ac:dyDescent="0.25">
      <c r="A382" t="s">
        <v>436</v>
      </c>
      <c r="B382" s="2">
        <v>40329</v>
      </c>
      <c r="C382" s="4">
        <f>(usd_T!C382-AVERAGE(usd_T!C263:C382))/STDEV(usd_T!C263:C382)</f>
        <v>0.30069056289471796</v>
      </c>
      <c r="D382" s="4">
        <f>(usd_T!D382-AVERAGE(usd_T!D263:D382))/STDEV(usd_T!D263:D382)</f>
        <v>-0.54034631920365617</v>
      </c>
      <c r="E382" s="4">
        <f>(usd_T!E382-AVERAGE(usd_T!E263:E382))/STDEV(usd_T!E263:E382)</f>
        <v>1.0459615474703263</v>
      </c>
      <c r="F382" s="4" t="e">
        <f>(usd_T!F382-AVERAGE(usd_T!F263:F382))/STDEV(usd_T!F263:F382)</f>
        <v>#N/A</v>
      </c>
      <c r="G382" s="4">
        <f>(usd_T!G382-AVERAGE(usd_T!G263:G382))/STDEV(usd_T!G263:G382)</f>
        <v>0.55901551992224396</v>
      </c>
      <c r="H382" s="4">
        <f>(usd_T!H382-AVERAGE(usd_T!H263:H382))/STDEV(usd_T!H263:H382)</f>
        <v>0.91878457792776824</v>
      </c>
      <c r="I382" s="4">
        <f>(usd_T!I382-AVERAGE(usd_T!I263:I382))/STDEV(usd_T!I263:I382)</f>
        <v>1.0441582408496999</v>
      </c>
      <c r="J382" s="4">
        <f>(usd!J382/usd!J370-1)*100</f>
        <v>4.3289747995173933</v>
      </c>
      <c r="K382" s="4">
        <f>(usd_T!K382-AVERAGE(usd_T!K263:K382))/STDEV(usd_T!K263:K382)</f>
        <v>0.3924226106467788</v>
      </c>
      <c r="L382" s="4">
        <f>(usd_T!L382-AVERAGE(usd_T!L263:L382))/STDEV(usd_T!L263:L382)</f>
        <v>-0.37063834808448848</v>
      </c>
      <c r="M382" s="4" t="e">
        <f>(usd_T!M382-AVERAGE(usd_T!M263:M382))/STDEV(usd_T!M263:M382)</f>
        <v>#N/A</v>
      </c>
      <c r="N382" s="4">
        <f>(usd_T!N382-AVERAGE(usd_T!N263:N382))/STDEV(usd_T!N263:N382)</f>
        <v>0.79554114005213272</v>
      </c>
      <c r="O382" s="4"/>
      <c r="P382" s="4"/>
      <c r="Q382" s="4"/>
      <c r="R382" s="4"/>
      <c r="S382" s="4"/>
      <c r="T382" s="4">
        <f>usd!T382-100</f>
        <v>0.99320000000000164</v>
      </c>
      <c r="U382" s="4" t="e">
        <f t="shared" si="5"/>
        <v>#N/A</v>
      </c>
      <c r="V382" s="4">
        <f>usd_T!O382</f>
        <v>-1</v>
      </c>
    </row>
    <row r="383" spans="1:22" x14ac:dyDescent="0.25">
      <c r="A383" t="s">
        <v>437</v>
      </c>
      <c r="B383" s="2">
        <v>40359</v>
      </c>
      <c r="C383" s="4">
        <f>(usd_T!C383-AVERAGE(usd_T!C264:C383))/STDEV(usd_T!C264:C383)</f>
        <v>-9.9756700583118391E-2</v>
      </c>
      <c r="D383" s="4">
        <f>(usd_T!D383-AVERAGE(usd_T!D264:D383))/STDEV(usd_T!D264:D383)</f>
        <v>-0.77526628724773328</v>
      </c>
      <c r="E383" s="4">
        <f>(usd_T!E383-AVERAGE(usd_T!E264:E383))/STDEV(usd_T!E264:E383)</f>
        <v>1.0655552204073022</v>
      </c>
      <c r="F383" s="4" t="e">
        <f>(usd_T!F383-AVERAGE(usd_T!F264:F383))/STDEV(usd_T!F264:F383)</f>
        <v>#N/A</v>
      </c>
      <c r="G383" s="4">
        <f>(usd_T!G383-AVERAGE(usd_T!G264:G383))/STDEV(usd_T!G264:G383)</f>
        <v>0.36374507408007906</v>
      </c>
      <c r="H383" s="4">
        <f>(usd_T!H383-AVERAGE(usd_T!H264:H383))/STDEV(usd_T!H264:H383)</f>
        <v>0.91969950720581739</v>
      </c>
      <c r="I383" s="4">
        <f>(usd_T!I383-AVERAGE(usd_T!I264:I383))/STDEV(usd_T!I264:I383)</f>
        <v>1.8134185841302028</v>
      </c>
      <c r="J383" s="4">
        <f>(usd!J383/usd!J371-1)*100</f>
        <v>4.0186148604098193</v>
      </c>
      <c r="K383" s="4">
        <f>(usd_T!K383-AVERAGE(usd_T!K264:K383))/STDEV(usd_T!K264:K383)</f>
        <v>0.47878224755261301</v>
      </c>
      <c r="L383" s="4">
        <f>(usd_T!L383-AVERAGE(usd_T!L264:L383))/STDEV(usd_T!L264:L383)</f>
        <v>-0.22297806857847949</v>
      </c>
      <c r="M383" s="4" t="e">
        <f>(usd_T!M383-AVERAGE(usd_T!M264:M383))/STDEV(usd_T!M264:M383)</f>
        <v>#N/A</v>
      </c>
      <c r="N383" s="4">
        <f>(usd_T!N383-AVERAGE(usd_T!N264:N383))/STDEV(usd_T!N264:N383)</f>
        <v>-0.23871139335120839</v>
      </c>
      <c r="O383" s="4"/>
      <c r="P383" s="4"/>
      <c r="Q383" s="4"/>
      <c r="R383" s="4"/>
      <c r="S383" s="4"/>
      <c r="T383" s="4">
        <f>usd!T383-100</f>
        <v>0.82349999999999568</v>
      </c>
      <c r="U383" s="4" t="e">
        <f t="shared" si="5"/>
        <v>#N/A</v>
      </c>
      <c r="V383" s="4">
        <f>usd_T!O383</f>
        <v>-1</v>
      </c>
    </row>
    <row r="384" spans="1:22" x14ac:dyDescent="0.25">
      <c r="A384" t="s">
        <v>438</v>
      </c>
      <c r="B384" s="2">
        <v>40390</v>
      </c>
      <c r="C384" s="4">
        <f>(usd_T!C384-AVERAGE(usd_T!C265:C384))/STDEV(usd_T!C265:C384)</f>
        <v>0.13265258771068056</v>
      </c>
      <c r="D384" s="4">
        <f>(usd_T!D384-AVERAGE(usd_T!D265:D384))/STDEV(usd_T!D265:D384)</f>
        <v>-0.4672659681223249</v>
      </c>
      <c r="E384" s="4">
        <f>(usd_T!E384-AVERAGE(usd_T!E265:E384))/STDEV(usd_T!E265:E384)</f>
        <v>1.592340977763222</v>
      </c>
      <c r="F384" s="4" t="e">
        <f>(usd_T!F384-AVERAGE(usd_T!F265:F384))/STDEV(usd_T!F265:F384)</f>
        <v>#N/A</v>
      </c>
      <c r="G384" s="4">
        <f>(usd_T!G384-AVERAGE(usd_T!G265:G384))/STDEV(usd_T!G265:G384)</f>
        <v>0.26900491554053829</v>
      </c>
      <c r="H384" s="4">
        <f>(usd_T!H384-AVERAGE(usd_T!H265:H384))/STDEV(usd_T!H265:H384)</f>
        <v>0.90513068708717304</v>
      </c>
      <c r="I384" s="4">
        <f>(usd_T!I384-AVERAGE(usd_T!I265:I384))/STDEV(usd_T!I265:I384)</f>
        <v>1.3826380368384852</v>
      </c>
      <c r="J384" s="4">
        <f>(usd!J384/usd!J372-1)*100</f>
        <v>4.2511267251982066</v>
      </c>
      <c r="K384" s="4">
        <f>(usd_T!K384-AVERAGE(usd_T!K265:K384))/STDEV(usd_T!K265:K384)</f>
        <v>0.16553008592515797</v>
      </c>
      <c r="L384" s="4">
        <f>(usd_T!L384-AVERAGE(usd_T!L265:L384))/STDEV(usd_T!L265:L384)</f>
        <v>-1.1022439701111488</v>
      </c>
      <c r="M384" s="4" t="e">
        <f>(usd_T!M384-AVERAGE(usd_T!M265:M384))/STDEV(usd_T!M265:M384)</f>
        <v>#N/A</v>
      </c>
      <c r="N384" s="4">
        <f>(usd_T!N384-AVERAGE(usd_T!N265:N384))/STDEV(usd_T!N265:N384)</f>
        <v>-0.57966968476879444</v>
      </c>
      <c r="O384" s="4"/>
      <c r="P384" s="4"/>
      <c r="Q384" s="4"/>
      <c r="R384" s="4"/>
      <c r="S384" s="4"/>
      <c r="T384" s="4">
        <f>usd!T384-100</f>
        <v>0.60869999999999891</v>
      </c>
      <c r="U384" s="4" t="e">
        <f t="shared" si="5"/>
        <v>#N/A</v>
      </c>
      <c r="V384" s="4">
        <f>usd_T!O384</f>
        <v>-1</v>
      </c>
    </row>
    <row r="385" spans="1:22" x14ac:dyDescent="0.25">
      <c r="A385" t="s">
        <v>439</v>
      </c>
      <c r="B385" s="2">
        <v>40421</v>
      </c>
      <c r="C385" s="4">
        <f>(usd_T!C385-AVERAGE(usd_T!C266:C385))/STDEV(usd_T!C266:C385)</f>
        <v>-0.4535947883214006</v>
      </c>
      <c r="D385" s="4">
        <f>(usd_T!D385-AVERAGE(usd_T!D266:D385))/STDEV(usd_T!D266:D385)</f>
        <v>-0.79879646862141562</v>
      </c>
      <c r="E385" s="4">
        <f>(usd_T!E385-AVERAGE(usd_T!E266:E385))/STDEV(usd_T!E266:E385)</f>
        <v>1.0592909224918849</v>
      </c>
      <c r="F385" s="4" t="e">
        <f>(usd_T!F385-AVERAGE(usd_T!F266:F385))/STDEV(usd_T!F266:F385)</f>
        <v>#N/A</v>
      </c>
      <c r="G385" s="4">
        <f>(usd_T!G385-AVERAGE(usd_T!G266:G385))/STDEV(usd_T!G266:G385)</f>
        <v>0.15234451884071462</v>
      </c>
      <c r="H385" s="4">
        <f>(usd_T!H385-AVERAGE(usd_T!H266:H385))/STDEV(usd_T!H266:H385)</f>
        <v>1.1490377216665328</v>
      </c>
      <c r="I385" s="4">
        <f>(usd_T!I385-AVERAGE(usd_T!I266:I385))/STDEV(usd_T!I266:I385)</f>
        <v>1.4799556723694234</v>
      </c>
      <c r="J385" s="4">
        <f>(usd!J385/usd!J373-1)*100</f>
        <v>4.4379111824686346</v>
      </c>
      <c r="K385" s="4">
        <f>(usd_T!K385-AVERAGE(usd_T!K266:K385))/STDEV(usd_T!K266:K385)</f>
        <v>-0.14441733701610895</v>
      </c>
      <c r="L385" s="4">
        <f>(usd_T!L385-AVERAGE(usd_T!L266:L385))/STDEV(usd_T!L266:L385)</f>
        <v>-0.7072494928156744</v>
      </c>
      <c r="M385" s="4" t="e">
        <f>(usd_T!M385-AVERAGE(usd_T!M266:M385))/STDEV(usd_T!M266:M385)</f>
        <v>#N/A</v>
      </c>
      <c r="N385" s="4">
        <f>(usd_T!N385-AVERAGE(usd_T!N266:N385))/STDEV(usd_T!N266:N385)</f>
        <v>0.43035248510053192</v>
      </c>
      <c r="O385" s="4"/>
      <c r="P385" s="4"/>
      <c r="Q385" s="4"/>
      <c r="R385" s="4"/>
      <c r="S385" s="4"/>
      <c r="T385" s="4">
        <f>usd!T385-100</f>
        <v>0.35779999999999745</v>
      </c>
      <c r="U385" s="4" t="e">
        <f t="shared" si="5"/>
        <v>#N/A</v>
      </c>
      <c r="V385" s="4">
        <f>usd_T!O385</f>
        <v>-1</v>
      </c>
    </row>
    <row r="386" spans="1:22" x14ac:dyDescent="0.25">
      <c r="A386" t="s">
        <v>440</v>
      </c>
      <c r="B386" s="2">
        <v>40451</v>
      </c>
      <c r="C386" s="4">
        <f>(usd_T!C386-AVERAGE(usd_T!C267:C386))/STDEV(usd_T!C267:C386)</f>
        <v>-0.5133258386519115</v>
      </c>
      <c r="D386" s="4">
        <f>(usd_T!D386-AVERAGE(usd_T!D267:D386))/STDEV(usd_T!D267:D386)</f>
        <v>-0.9883658604469483</v>
      </c>
      <c r="E386" s="4">
        <f>(usd_T!E386-AVERAGE(usd_T!E267:E386))/STDEV(usd_T!E267:E386)</f>
        <v>0.60606414408824283</v>
      </c>
      <c r="F386" s="4" t="e">
        <f>(usd_T!F386-AVERAGE(usd_T!F267:F386))/STDEV(usd_T!F267:F386)</f>
        <v>#N/A</v>
      </c>
      <c r="G386" s="4">
        <f>(usd_T!G386-AVERAGE(usd_T!G267:G386))/STDEV(usd_T!G267:G386)</f>
        <v>9.5802342509685792E-2</v>
      </c>
      <c r="H386" s="4">
        <f>(usd_T!H386-AVERAGE(usd_T!H267:H386))/STDEV(usd_T!H267:H386)</f>
        <v>1.0042111151676552</v>
      </c>
      <c r="I386" s="4">
        <f>(usd_T!I386-AVERAGE(usd_T!I267:I386))/STDEV(usd_T!I267:I386)</f>
        <v>0.94303169117704255</v>
      </c>
      <c r="J386" s="4">
        <f>(usd!J386/usd!J374-1)*100</f>
        <v>4.6052687074543019</v>
      </c>
      <c r="K386" s="4">
        <f>(usd_T!K386-AVERAGE(usd_T!K267:K386))/STDEV(usd_T!K267:K386)</f>
        <v>0.14923951144582315</v>
      </c>
      <c r="L386" s="4">
        <f>(usd_T!L386-AVERAGE(usd_T!L267:L386))/STDEV(usd_T!L267:L386)</f>
        <v>-0.76969627786290551</v>
      </c>
      <c r="M386" s="4" t="e">
        <f>(usd_T!M386-AVERAGE(usd_T!M267:M386))/STDEV(usd_T!M267:M386)</f>
        <v>#N/A</v>
      </c>
      <c r="N386" s="4">
        <f>(usd_T!N386-AVERAGE(usd_T!N267:N386))/STDEV(usd_T!N267:N386)</f>
        <v>0.44732481220844555</v>
      </c>
      <c r="O386" s="4"/>
      <c r="P386" s="4"/>
      <c r="Q386" s="4"/>
      <c r="R386" s="4"/>
      <c r="S386" s="4"/>
      <c r="T386" s="4">
        <f>usd!T386-100</f>
        <v>7.909999999999684E-2</v>
      </c>
      <c r="U386" s="4" t="e">
        <f t="shared" si="5"/>
        <v>#N/A</v>
      </c>
      <c r="V386" s="4">
        <f>usd_T!O386</f>
        <v>-1</v>
      </c>
    </row>
    <row r="387" spans="1:22" x14ac:dyDescent="0.25">
      <c r="A387" t="s">
        <v>441</v>
      </c>
      <c r="B387" s="2">
        <v>40482</v>
      </c>
      <c r="C387" s="4">
        <f>(usd_T!C387-AVERAGE(usd_T!C268:C387))/STDEV(usd_T!C268:C387)</f>
        <v>-0.76001357560300564</v>
      </c>
      <c r="D387" s="4">
        <f>(usd_T!D387-AVERAGE(usd_T!D268:D387))/STDEV(usd_T!D268:D387)</f>
        <v>-1.0885441106510276</v>
      </c>
      <c r="E387" s="4">
        <f>(usd_T!E387-AVERAGE(usd_T!E268:E387))/STDEV(usd_T!E268:E387)</f>
        <v>0.59393655594754224</v>
      </c>
      <c r="F387" s="4" t="e">
        <f>(usd_T!F387-AVERAGE(usd_T!F268:F387))/STDEV(usd_T!F268:F387)</f>
        <v>#N/A</v>
      </c>
      <c r="G387" s="4">
        <f>(usd_T!G387-AVERAGE(usd_T!G268:G387))/STDEV(usd_T!G268:G387)</f>
        <v>-0.16687360261604456</v>
      </c>
      <c r="H387" s="4">
        <f>(usd_T!H387-AVERAGE(usd_T!H268:H387))/STDEV(usd_T!H268:H387)</f>
        <v>1.2276424582608785</v>
      </c>
      <c r="I387" s="4">
        <f>(usd_T!I387-AVERAGE(usd_T!I268:I387))/STDEV(usd_T!I268:I387)</f>
        <v>0.7325326087858508</v>
      </c>
      <c r="J387" s="4">
        <f>(usd!J387/usd!J375-1)*100</f>
        <v>4.149428033685032</v>
      </c>
      <c r="K387" s="4">
        <f>(usd_T!K387-AVERAGE(usd_T!K268:K387))/STDEV(usd_T!K268:K387)</f>
        <v>-0.53710411831496185</v>
      </c>
      <c r="L387" s="4">
        <f>(usd_T!L387-AVERAGE(usd_T!L268:L387))/STDEV(usd_T!L268:L387)</f>
        <v>-0.53371564525323634</v>
      </c>
      <c r="M387" s="4" t="e">
        <f>(usd_T!M387-AVERAGE(usd_T!M268:M387))/STDEV(usd_T!M268:M387)</f>
        <v>#N/A</v>
      </c>
      <c r="N387" s="4">
        <f>(usd_T!N387-AVERAGE(usd_T!N268:N387))/STDEV(usd_T!N268:N387)</f>
        <v>-0.37927568552527108</v>
      </c>
      <c r="O387" s="4"/>
      <c r="P387" s="4"/>
      <c r="Q387" s="4"/>
      <c r="R387" s="4"/>
      <c r="S387" s="4"/>
      <c r="T387" s="4">
        <f>usd!T387-100</f>
        <v>-0.23760000000000048</v>
      </c>
      <c r="U387" s="4" t="e">
        <f t="shared" si="5"/>
        <v>#N/A</v>
      </c>
      <c r="V387" s="4">
        <f>usd_T!O387</f>
        <v>-1</v>
      </c>
    </row>
    <row r="388" spans="1:22" x14ac:dyDescent="0.25">
      <c r="A388" t="s">
        <v>442</v>
      </c>
      <c r="B388" s="2">
        <v>40512</v>
      </c>
      <c r="C388" s="4">
        <f>(usd_T!C388-AVERAGE(usd_T!C269:C388))/STDEV(usd_T!C269:C388)</f>
        <v>-0.83869960642337571</v>
      </c>
      <c r="D388" s="4">
        <f>(usd_T!D388-AVERAGE(usd_T!D269:D388))/STDEV(usd_T!D269:D388)</f>
        <v>-1.0062543886497577</v>
      </c>
      <c r="E388" s="4">
        <f>(usd_T!E388-AVERAGE(usd_T!E269:E388))/STDEV(usd_T!E269:E388)</f>
        <v>-0.56393382064762598</v>
      </c>
      <c r="F388" s="4" t="e">
        <f>(usd_T!F388-AVERAGE(usd_T!F269:F388))/STDEV(usd_T!F269:F388)</f>
        <v>#N/A</v>
      </c>
      <c r="G388" s="4">
        <f>(usd_T!G388-AVERAGE(usd_T!G269:G388))/STDEV(usd_T!G269:G388)</f>
        <v>-0.21887232431021897</v>
      </c>
      <c r="H388" s="4">
        <f>(usd_T!H388-AVERAGE(usd_T!H269:H388))/STDEV(usd_T!H269:H388)</f>
        <v>1.6901499060979972</v>
      </c>
      <c r="I388" s="4">
        <f>(usd_T!I388-AVERAGE(usd_T!I269:I388))/STDEV(usd_T!I269:I388)</f>
        <v>0.6291590050167345</v>
      </c>
      <c r="J388" s="4">
        <f>(usd!J388/usd!J376-1)*100</f>
        <v>3.5859905471974374</v>
      </c>
      <c r="K388" s="4">
        <f>(usd_T!K388-AVERAGE(usd_T!K269:K388))/STDEV(usd_T!K269:K388)</f>
        <v>-0.7492713711275063</v>
      </c>
      <c r="L388" s="4">
        <f>(usd_T!L388-AVERAGE(usd_T!L269:L388))/STDEV(usd_T!L269:L388)</f>
        <v>-0.70008111254600869</v>
      </c>
      <c r="M388" s="4" t="e">
        <f>(usd_T!M388-AVERAGE(usd_T!M269:M388))/STDEV(usd_T!M269:M388)</f>
        <v>#N/A</v>
      </c>
      <c r="N388" s="4">
        <f>(usd_T!N388-AVERAGE(usd_T!N269:N388))/STDEV(usd_T!N269:N388)</f>
        <v>-0.47104363736775245</v>
      </c>
      <c r="O388" s="4"/>
      <c r="P388" s="4"/>
      <c r="Q388" s="4"/>
      <c r="R388" s="4"/>
      <c r="S388" s="4"/>
      <c r="T388" s="4">
        <f>usd!T388-100</f>
        <v>-0.58320000000000505</v>
      </c>
      <c r="U388" s="4" t="e">
        <f t="shared" si="5"/>
        <v>#N/A</v>
      </c>
      <c r="V388" s="4">
        <f>usd_T!O388</f>
        <v>-1</v>
      </c>
    </row>
    <row r="389" spans="1:22" x14ac:dyDescent="0.25">
      <c r="A389" t="s">
        <v>443</v>
      </c>
      <c r="B389" s="2">
        <v>40543</v>
      </c>
      <c r="C389" s="4">
        <f>(usd_T!C389-AVERAGE(usd_T!C270:C389))/STDEV(usd_T!C270:C389)</f>
        <v>-1.9489635737196582</v>
      </c>
      <c r="D389" s="4">
        <f>(usd_T!D389-AVERAGE(usd_T!D270:D389))/STDEV(usd_T!D270:D389)</f>
        <v>-2.2116085138310528</v>
      </c>
      <c r="E389" s="4">
        <f>(usd_T!E389-AVERAGE(usd_T!E270:E389))/STDEV(usd_T!E270:E389)</f>
        <v>-1.4666848330007238</v>
      </c>
      <c r="F389" s="4" t="e">
        <f>(usd_T!F389-AVERAGE(usd_T!F270:F389))/STDEV(usd_T!F270:F389)</f>
        <v>#N/A</v>
      </c>
      <c r="G389" s="4">
        <f>(usd_T!G389-AVERAGE(usd_T!G270:G389))/STDEV(usd_T!G270:G389)</f>
        <v>-0.32502308749925019</v>
      </c>
      <c r="H389" s="4">
        <f>(usd_T!H389-AVERAGE(usd_T!H270:H389))/STDEV(usd_T!H270:H389)</f>
        <v>1.7632543208182077</v>
      </c>
      <c r="I389" s="4">
        <f>(usd_T!I389-AVERAGE(usd_T!I270:I389))/STDEV(usd_T!I270:I389)</f>
        <v>-0.35010997995178628</v>
      </c>
      <c r="J389" s="4">
        <f>(usd!J389/usd!J377-1)*100</f>
        <v>1.8573063964833825</v>
      </c>
      <c r="K389" s="4">
        <f>(usd_T!K389-AVERAGE(usd_T!K270:K389))/STDEV(usd_T!K270:K389)</f>
        <v>-1.1971116288149348</v>
      </c>
      <c r="L389" s="4">
        <f>(usd_T!L389-AVERAGE(usd_T!L270:L389))/STDEV(usd_T!L270:L389)</f>
        <v>-1.0175532171963722</v>
      </c>
      <c r="M389" s="4" t="e">
        <f>(usd_T!M389-AVERAGE(usd_T!M270:M389))/STDEV(usd_T!M270:M389)</f>
        <v>#N/A</v>
      </c>
      <c r="N389" s="4">
        <f>(usd_T!N389-AVERAGE(usd_T!N270:N389))/STDEV(usd_T!N270:N389)</f>
        <v>0.87754628676603741</v>
      </c>
      <c r="O389" s="4"/>
      <c r="P389" s="4"/>
      <c r="Q389" s="4"/>
      <c r="R389" s="4"/>
      <c r="S389" s="4"/>
      <c r="T389" s="4">
        <f>usd!T389-100</f>
        <v>-0.93930000000000291</v>
      </c>
      <c r="U389" s="4" t="e">
        <f t="shared" si="5"/>
        <v>#N/A</v>
      </c>
      <c r="V389" s="4">
        <f>usd_T!O389</f>
        <v>-1</v>
      </c>
    </row>
    <row r="390" spans="1:22" x14ac:dyDescent="0.25">
      <c r="A390" t="s">
        <v>444</v>
      </c>
      <c r="B390" s="2">
        <v>40574</v>
      </c>
      <c r="C390" s="4">
        <f>(usd_T!C390-AVERAGE(usd_T!C271:C390))/STDEV(usd_T!C271:C390)</f>
        <v>-2.3749965047190971</v>
      </c>
      <c r="D390" s="4">
        <f>(usd_T!D390-AVERAGE(usd_T!D271:D390))/STDEV(usd_T!D271:D390)</f>
        <v>-2.8431249446572231</v>
      </c>
      <c r="E390" s="4">
        <f>(usd_T!E390-AVERAGE(usd_T!E271:E390))/STDEV(usd_T!E271:E390)</f>
        <v>-0.95877637749266975</v>
      </c>
      <c r="F390" s="4" t="e">
        <f>(usd_T!F390-AVERAGE(usd_T!F271:F390))/STDEV(usd_T!F271:F390)</f>
        <v>#N/A</v>
      </c>
      <c r="G390" s="4">
        <f>(usd_T!G390-AVERAGE(usd_T!G271:G390))/STDEV(usd_T!G271:G390)</f>
        <v>-0.50079772664504119</v>
      </c>
      <c r="H390" s="4">
        <f>(usd_T!H390-AVERAGE(usd_T!H271:H390))/STDEV(usd_T!H271:H390)</f>
        <v>1.1335432589138836</v>
      </c>
      <c r="I390" s="4">
        <f>(usd_T!I390-AVERAGE(usd_T!I271:I390))/STDEV(usd_T!I271:I390)</f>
        <v>-0.34024091317007971</v>
      </c>
      <c r="J390" s="4">
        <f>(usd!J390/usd!J378-1)*100</f>
        <v>4.2408729400227774</v>
      </c>
      <c r="K390" s="4">
        <f>(usd_T!K390-AVERAGE(usd_T!K271:K390))/STDEV(usd_T!K271:K390)</f>
        <v>-1.5223998038348361</v>
      </c>
      <c r="L390" s="4">
        <f>(usd_T!L390-AVERAGE(usd_T!L271:L390))/STDEV(usd_T!L271:L390)</f>
        <v>-0.50439596764257788</v>
      </c>
      <c r="M390" s="4" t="e">
        <f>(usd_T!M390-AVERAGE(usd_T!M271:M390))/STDEV(usd_T!M271:M390)</f>
        <v>#N/A</v>
      </c>
      <c r="N390" s="4">
        <f>(usd_T!N390-AVERAGE(usd_T!N271:N390))/STDEV(usd_T!N271:N390)</f>
        <v>-0.15833858090759437</v>
      </c>
      <c r="O390" s="4"/>
      <c r="P390" s="4"/>
      <c r="Q390" s="4"/>
      <c r="R390" s="4"/>
      <c r="S390" s="4"/>
      <c r="T390" s="4">
        <f>usd!T390-100</f>
        <v>-1.2420999999999935</v>
      </c>
      <c r="U390" s="4" t="e">
        <f t="shared" si="5"/>
        <v>#N/A</v>
      </c>
      <c r="V390" s="4">
        <f>usd_T!O390</f>
        <v>-1</v>
      </c>
    </row>
    <row r="391" spans="1:22" x14ac:dyDescent="0.25">
      <c r="A391" t="s">
        <v>445</v>
      </c>
      <c r="B391" s="2">
        <v>40602</v>
      </c>
      <c r="C391" s="4">
        <f>(usd_T!C391-AVERAGE(usd_T!C272:C391))/STDEV(usd_T!C272:C391)</f>
        <v>-2.46620608696997</v>
      </c>
      <c r="D391" s="4">
        <f>(usd_T!D391-AVERAGE(usd_T!D272:D391))/STDEV(usd_T!D272:D391)</f>
        <v>-2.5962459912524611</v>
      </c>
      <c r="E391" s="4">
        <f>(usd_T!E391-AVERAGE(usd_T!E272:E391))/STDEV(usd_T!E272:E391)</f>
        <v>-6.6582432789311752E-2</v>
      </c>
      <c r="F391" s="4" t="e">
        <f>(usd_T!F391-AVERAGE(usd_T!F272:F391))/STDEV(usd_T!F272:F391)</f>
        <v>#N/A</v>
      </c>
      <c r="G391" s="4">
        <f>(usd_T!G391-AVERAGE(usd_T!G272:G391))/STDEV(usd_T!G272:G391)</f>
        <v>-0.55974596924326414</v>
      </c>
      <c r="H391" s="4">
        <f>(usd_T!H391-AVERAGE(usd_T!H272:H391))/STDEV(usd_T!H272:H391)</f>
        <v>1.4389746253136304</v>
      </c>
      <c r="I391" s="4">
        <f>(usd_T!I391-AVERAGE(usd_T!I272:I391))/STDEV(usd_T!I272:I391)</f>
        <v>-0.22926151919780846</v>
      </c>
      <c r="J391" s="4">
        <f>(usd!J391/usd!J379-1)*100</f>
        <v>3.2724825786848877</v>
      </c>
      <c r="K391" s="4">
        <f>(usd_T!K391-AVERAGE(usd_T!K272:K391))/STDEV(usd_T!K272:K391)</f>
        <v>-1.9281590683616894</v>
      </c>
      <c r="L391" s="4">
        <f>(usd_T!L391-AVERAGE(usd_T!L272:L391))/STDEV(usd_T!L272:L391)</f>
        <v>-0.93195469479431126</v>
      </c>
      <c r="M391" s="4" t="e">
        <f>(usd_T!M391-AVERAGE(usd_T!M272:M391))/STDEV(usd_T!M272:M391)</f>
        <v>#N/A</v>
      </c>
      <c r="N391" s="4">
        <f>(usd_T!N391-AVERAGE(usd_T!N272:N391))/STDEV(usd_T!N272:N391)</f>
        <v>0.60211735712887526</v>
      </c>
      <c r="O391" s="4"/>
      <c r="P391" s="4"/>
      <c r="Q391" s="4"/>
      <c r="R391" s="4"/>
      <c r="S391" s="4"/>
      <c r="T391" s="4">
        <f>usd!T391-100</f>
        <v>-1.4619</v>
      </c>
      <c r="U391" s="4" t="e">
        <f t="shared" si="5"/>
        <v>#N/A</v>
      </c>
      <c r="V391" s="4">
        <f>usd_T!O391</f>
        <v>-1</v>
      </c>
    </row>
    <row r="392" spans="1:22" x14ac:dyDescent="0.25">
      <c r="A392" t="s">
        <v>446</v>
      </c>
      <c r="B392" s="2">
        <v>40633</v>
      </c>
      <c r="C392" s="4">
        <f>(usd_T!C392-AVERAGE(usd_T!C273:C392))/STDEV(usd_T!C273:C392)</f>
        <v>-2.2541254172198952</v>
      </c>
      <c r="D392" s="4">
        <f>(usd_T!D392-AVERAGE(usd_T!D273:D392))/STDEV(usd_T!D273:D392)</f>
        <v>-2.3158258159623162</v>
      </c>
      <c r="E392" s="4">
        <f>(usd_T!E392-AVERAGE(usd_T!E273:E392))/STDEV(usd_T!E273:E392)</f>
        <v>-0.2580697151736816</v>
      </c>
      <c r="F392" s="4" t="e">
        <f>(usd_T!F392-AVERAGE(usd_T!F273:F392))/STDEV(usd_T!F273:F392)</f>
        <v>#N/A</v>
      </c>
      <c r="G392" s="4">
        <f>(usd_T!G392-AVERAGE(usd_T!G273:G392))/STDEV(usd_T!G273:G392)</f>
        <v>-0.90360078559162205</v>
      </c>
      <c r="H392" s="4">
        <f>(usd_T!H392-AVERAGE(usd_T!H273:H392))/STDEV(usd_T!H273:H392)</f>
        <v>1.5064958290830073</v>
      </c>
      <c r="I392" s="4">
        <f>(usd_T!I392-AVERAGE(usd_T!I273:I392))/STDEV(usd_T!I273:I392)</f>
        <v>-0.94330333670595778</v>
      </c>
      <c r="J392" s="4">
        <f>(usd!J392/usd!J380-1)*100</f>
        <v>1.6667279885205444</v>
      </c>
      <c r="K392" s="4">
        <f>(usd_T!K392-AVERAGE(usd_T!K273:K392))/STDEV(usd_T!K273:K392)</f>
        <v>-2.27475492859798</v>
      </c>
      <c r="L392" s="4">
        <f>(usd_T!L392-AVERAGE(usd_T!L273:L392))/STDEV(usd_T!L273:L392)</f>
        <v>-0.45240392548799307</v>
      </c>
      <c r="M392" s="4" t="e">
        <f>(usd_T!M392-AVERAGE(usd_T!M273:M392))/STDEV(usd_T!M273:M392)</f>
        <v>#N/A</v>
      </c>
      <c r="N392" s="4">
        <f>(usd_T!N392-AVERAGE(usd_T!N273:N392))/STDEV(usd_T!N273:N392)</f>
        <v>0.51291925357015666</v>
      </c>
      <c r="O392" s="4"/>
      <c r="P392" s="4"/>
      <c r="Q392" s="4"/>
      <c r="R392" s="4"/>
      <c r="S392" s="4"/>
      <c r="T392" s="4">
        <f>usd!T392-100</f>
        <v>-1.5966999999999985</v>
      </c>
      <c r="U392" s="4" t="e">
        <f t="shared" si="5"/>
        <v>#N/A</v>
      </c>
      <c r="V392" s="4">
        <f>usd_T!O392</f>
        <v>1</v>
      </c>
    </row>
    <row r="393" spans="1:22" x14ac:dyDescent="0.25">
      <c r="A393" t="s">
        <v>447</v>
      </c>
      <c r="B393" s="2">
        <v>40663</v>
      </c>
      <c r="C393" s="4">
        <f>(usd_T!C393-AVERAGE(usd_T!C274:C393))/STDEV(usd_T!C274:C393)</f>
        <v>-2.3521068062588881</v>
      </c>
      <c r="D393" s="4">
        <f>(usd_T!D393-AVERAGE(usd_T!D274:D393))/STDEV(usd_T!D274:D393)</f>
        <v>-1.6335920058993816</v>
      </c>
      <c r="E393" s="4">
        <f>(usd_T!E393-AVERAGE(usd_T!E274:E393))/STDEV(usd_T!E274:E393)</f>
        <v>-1.7887288925277218</v>
      </c>
      <c r="F393" s="4" t="e">
        <f>(usd_T!F393-AVERAGE(usd_T!F274:F393))/STDEV(usd_T!F274:F393)</f>
        <v>#N/A</v>
      </c>
      <c r="G393" s="4">
        <f>(usd_T!G393-AVERAGE(usd_T!G274:G393))/STDEV(usd_T!G274:G393)</f>
        <v>-1.3090338317713972</v>
      </c>
      <c r="H393" s="4">
        <f>(usd_T!H393-AVERAGE(usd_T!H274:H393))/STDEV(usd_T!H274:H393)</f>
        <v>1.1181549020136781</v>
      </c>
      <c r="I393" s="4">
        <f>(usd_T!I393-AVERAGE(usd_T!I274:I393))/STDEV(usd_T!I274:I393)</f>
        <v>-1.5380185064140848</v>
      </c>
      <c r="J393" s="4">
        <f>(usd!J393/usd!J381-1)*100</f>
        <v>3.3442456166260515</v>
      </c>
      <c r="K393" s="4">
        <f>(usd_T!K393-AVERAGE(usd_T!K274:K393))/STDEV(usd_T!K274:K393)</f>
        <v>-2.7239680035135319</v>
      </c>
      <c r="L393" s="4">
        <f>(usd_T!L393-AVERAGE(usd_T!L274:L393))/STDEV(usd_T!L274:L393)</f>
        <v>-0.3466353153582461</v>
      </c>
      <c r="M393" s="4" t="e">
        <f>(usd_T!M393-AVERAGE(usd_T!M274:M393))/STDEV(usd_T!M274:M393)</f>
        <v>#N/A</v>
      </c>
      <c r="N393" s="4">
        <f>(usd_T!N393-AVERAGE(usd_T!N274:N393))/STDEV(usd_T!N274:N393)</f>
        <v>-0.38918024226139891</v>
      </c>
      <c r="O393" s="4"/>
      <c r="P393" s="4"/>
      <c r="Q393" s="4"/>
      <c r="R393" s="4"/>
      <c r="S393" s="4"/>
      <c r="T393" s="4">
        <f>usd!T393-100</f>
        <v>-1.6612999999999971</v>
      </c>
      <c r="U393" s="4" t="e">
        <f t="shared" si="5"/>
        <v>#N/A</v>
      </c>
      <c r="V393" s="4">
        <f>usd_T!O393</f>
        <v>1</v>
      </c>
    </row>
    <row r="394" spans="1:22" x14ac:dyDescent="0.25">
      <c r="A394" t="s">
        <v>448</v>
      </c>
      <c r="B394" s="2">
        <v>40694</v>
      </c>
      <c r="C394" s="4">
        <f>(usd_T!C394-AVERAGE(usd_T!C275:C394))/STDEV(usd_T!C275:C394)</f>
        <v>-2.6525973156186069</v>
      </c>
      <c r="D394" s="4">
        <f>(usd_T!D394-AVERAGE(usd_T!D275:D394))/STDEV(usd_T!D275:D394)</f>
        <v>-1.7161023213289874</v>
      </c>
      <c r="E394" s="4">
        <f>(usd_T!E394-AVERAGE(usd_T!E275:E394))/STDEV(usd_T!E275:E394)</f>
        <v>-2.3829692726081544</v>
      </c>
      <c r="F394" s="4" t="e">
        <f>(usd_T!F394-AVERAGE(usd_T!F275:F394))/STDEV(usd_T!F275:F394)</f>
        <v>#N/A</v>
      </c>
      <c r="G394" s="4">
        <f>(usd_T!G394-AVERAGE(usd_T!G275:G394))/STDEV(usd_T!G275:G394)</f>
        <v>-1.5358481936369064</v>
      </c>
      <c r="H394" s="4">
        <f>(usd_T!H394-AVERAGE(usd_T!H275:H394))/STDEV(usd_T!H275:H394)</f>
        <v>1.1967985760246247</v>
      </c>
      <c r="I394" s="4">
        <f>(usd_T!I394-AVERAGE(usd_T!I275:I394))/STDEV(usd_T!I275:I394)</f>
        <v>-1.2005536083312591</v>
      </c>
      <c r="J394" s="4">
        <f>(usd!J394/usd!J382-1)*100</f>
        <v>2.5446134860019676</v>
      </c>
      <c r="K394" s="4">
        <f>(usd_T!K394-AVERAGE(usd_T!K275:K394))/STDEV(usd_T!K275:K394)</f>
        <v>-3.0802492963138324</v>
      </c>
      <c r="L394" s="4">
        <f>(usd_T!L394-AVERAGE(usd_T!L275:L394))/STDEV(usd_T!L275:L394)</f>
        <v>-0.22895508004245926</v>
      </c>
      <c r="M394" s="4" t="e">
        <f>(usd_T!M394-AVERAGE(usd_T!M275:M394))/STDEV(usd_T!M275:M394)</f>
        <v>#N/A</v>
      </c>
      <c r="N394" s="4">
        <f>(usd_T!N394-AVERAGE(usd_T!N275:N394))/STDEV(usd_T!N275:N394)</f>
        <v>-0.26618281455190973</v>
      </c>
      <c r="O394" s="4"/>
      <c r="P394" s="4"/>
      <c r="Q394" s="4"/>
      <c r="R394" s="4"/>
      <c r="S394" s="4"/>
      <c r="T394" s="4">
        <f>usd!T394-100</f>
        <v>-1.6855000000000047</v>
      </c>
      <c r="U394" s="4" t="e">
        <f t="shared" si="5"/>
        <v>#N/A</v>
      </c>
      <c r="V394" s="4">
        <f>usd_T!O394</f>
        <v>1</v>
      </c>
    </row>
    <row r="395" spans="1:22" x14ac:dyDescent="0.25">
      <c r="A395" t="s">
        <v>449</v>
      </c>
      <c r="B395" s="2">
        <v>40724</v>
      </c>
      <c r="C395" s="4">
        <f>(usd_T!C395-AVERAGE(usd_T!C276:C395))/STDEV(usd_T!C276:C395)</f>
        <v>-2.1331169592691892</v>
      </c>
      <c r="D395" s="4">
        <f>(usd_T!D395-AVERAGE(usd_T!D276:D395))/STDEV(usd_T!D276:D395)</f>
        <v>-1.2074289288229214</v>
      </c>
      <c r="E395" s="4">
        <f>(usd_T!E395-AVERAGE(usd_T!E276:E395))/STDEV(usd_T!E276:E395)</f>
        <v>-1.7737304445502979</v>
      </c>
      <c r="F395" s="4" t="e">
        <f>(usd_T!F395-AVERAGE(usd_T!F276:F395))/STDEV(usd_T!F276:F395)</f>
        <v>#N/A</v>
      </c>
      <c r="G395" s="4">
        <f>(usd_T!G395-AVERAGE(usd_T!G276:G395))/STDEV(usd_T!G276:G395)</f>
        <v>-1.6476969025843</v>
      </c>
      <c r="H395" s="4">
        <f>(usd_T!H395-AVERAGE(usd_T!H276:H395))/STDEV(usd_T!H276:H395)</f>
        <v>1.2700539305013576</v>
      </c>
      <c r="I395" s="4">
        <f>(usd_T!I395-AVERAGE(usd_T!I276:I395))/STDEV(usd_T!I276:I395)</f>
        <v>-2.4662274681867085</v>
      </c>
      <c r="J395" s="4">
        <f>(usd!J395/usd!J383-1)*100</f>
        <v>2.1502650003271562</v>
      </c>
      <c r="K395" s="4">
        <f>(usd_T!K395-AVERAGE(usd_T!K276:K395))/STDEV(usd_T!K276:K395)</f>
        <v>-3.2991866186852787</v>
      </c>
      <c r="L395" s="4">
        <f>(usd_T!L395-AVERAGE(usd_T!L276:L395))/STDEV(usd_T!L276:L395)</f>
        <v>-3.4861403040049949E-2</v>
      </c>
      <c r="M395" s="4" t="e">
        <f>(usd_T!M395-AVERAGE(usd_T!M276:M395))/STDEV(usd_T!M276:M395)</f>
        <v>#N/A</v>
      </c>
      <c r="N395" s="4">
        <f>(usd_T!N395-AVERAGE(usd_T!N276:N395))/STDEV(usd_T!N276:N395)</f>
        <v>0.89755442068052183</v>
      </c>
      <c r="O395" s="4"/>
      <c r="P395" s="4"/>
      <c r="Q395" s="4"/>
      <c r="R395" s="4"/>
      <c r="S395" s="4"/>
      <c r="T395" s="4">
        <f>usd!T395-100</f>
        <v>-1.7169999999999987</v>
      </c>
      <c r="U395" s="4" t="e">
        <f t="shared" si="5"/>
        <v>#N/A</v>
      </c>
      <c r="V395" s="4">
        <f>usd_T!O395</f>
        <v>1</v>
      </c>
    </row>
    <row r="396" spans="1:22" x14ac:dyDescent="0.25">
      <c r="A396" t="s">
        <v>450</v>
      </c>
      <c r="B396" s="2">
        <v>40755</v>
      </c>
      <c r="C396" s="4">
        <f>(usd_T!C396-AVERAGE(usd_T!C277:C396))/STDEV(usd_T!C277:C396)</f>
        <v>-2.0125904536525114</v>
      </c>
      <c r="D396" s="4">
        <f>(usd_T!D396-AVERAGE(usd_T!D277:D396))/STDEV(usd_T!D277:D396)</f>
        <v>-0.96039369927332296</v>
      </c>
      <c r="E396" s="4">
        <f>(usd_T!E396-AVERAGE(usd_T!E277:E396))/STDEV(usd_T!E277:E396)</f>
        <v>-2.8232720026522142</v>
      </c>
      <c r="F396" s="4" t="e">
        <f>(usd_T!F396-AVERAGE(usd_T!F277:F396))/STDEV(usd_T!F277:F396)</f>
        <v>#N/A</v>
      </c>
      <c r="G396" s="4">
        <f>(usd_T!G396-AVERAGE(usd_T!G277:G396))/STDEV(usd_T!G277:G396)</f>
        <v>-1.9076384994763509</v>
      </c>
      <c r="H396" s="4">
        <f>(usd_T!H396-AVERAGE(usd_T!H277:H396))/STDEV(usd_T!H277:H396)</f>
        <v>0.67781854476534031</v>
      </c>
      <c r="I396" s="4">
        <f>(usd_T!I396-AVERAGE(usd_T!I277:I396))/STDEV(usd_T!I277:I396)</f>
        <v>-2.7506456557677534</v>
      </c>
      <c r="J396" s="4">
        <f>(usd!J396/usd!J384-1)*100</f>
        <v>2.6836815506078526</v>
      </c>
      <c r="K396" s="4">
        <f>(usd_T!K396-AVERAGE(usd_T!K277:K396))/STDEV(usd_T!K277:K396)</f>
        <v>-3.3633323117049994</v>
      </c>
      <c r="L396" s="4">
        <f>(usd_T!L396-AVERAGE(usd_T!L277:L396))/STDEV(usd_T!L277:L396)</f>
        <v>0.78881707848182214</v>
      </c>
      <c r="M396" s="4" t="e">
        <f>(usd_T!M396-AVERAGE(usd_T!M277:M396))/STDEV(usd_T!M277:M396)</f>
        <v>#N/A</v>
      </c>
      <c r="N396" s="4">
        <f>(usd_T!N396-AVERAGE(usd_T!N277:N396))/STDEV(usd_T!N277:N396)</f>
        <v>-1.0724141208791196</v>
      </c>
      <c r="O396" s="4"/>
      <c r="P396" s="4"/>
      <c r="Q396" s="4"/>
      <c r="R396" s="4"/>
      <c r="S396" s="4"/>
      <c r="T396" s="4">
        <f>usd!T396-100</f>
        <v>-1.7781999999999982</v>
      </c>
      <c r="U396" s="4" t="e">
        <f t="shared" si="5"/>
        <v>#N/A</v>
      </c>
      <c r="V396" s="4">
        <f>usd_T!O396</f>
        <v>1</v>
      </c>
    </row>
    <row r="397" spans="1:22" x14ac:dyDescent="0.25">
      <c r="A397" t="s">
        <v>451</v>
      </c>
      <c r="B397" s="2">
        <v>40786</v>
      </c>
      <c r="C397" s="4">
        <f>(usd_T!C397-AVERAGE(usd_T!C278:C397))/STDEV(usd_T!C278:C397)</f>
        <v>-1.3292151187691559</v>
      </c>
      <c r="D397" s="4">
        <f>(usd_T!D397-AVERAGE(usd_T!D278:D397))/STDEV(usd_T!D278:D397)</f>
        <v>-0.10217620014580982</v>
      </c>
      <c r="E397" s="4">
        <f>(usd_T!E397-AVERAGE(usd_T!E278:E397))/STDEV(usd_T!E278:E397)</f>
        <v>-2.5973769751470588</v>
      </c>
      <c r="F397" s="4" t="e">
        <f>(usd_T!F397-AVERAGE(usd_T!F278:F397))/STDEV(usd_T!F278:F397)</f>
        <v>#N/A</v>
      </c>
      <c r="G397" s="4">
        <f>(usd_T!G397-AVERAGE(usd_T!G278:G397))/STDEV(usd_T!G278:G397)</f>
        <v>-2.0590554471128284</v>
      </c>
      <c r="H397" s="4">
        <f>(usd_T!H397-AVERAGE(usd_T!H278:H397))/STDEV(usd_T!H278:H397)</f>
        <v>0.76277834789637922</v>
      </c>
      <c r="I397" s="4">
        <f>(usd_T!I397-AVERAGE(usd_T!I278:I397))/STDEV(usd_T!I278:I397)</f>
        <v>-2.9742069126305384</v>
      </c>
      <c r="J397" s="4">
        <f>(usd!J397/usd!J385-1)*100</f>
        <v>3.1135791151691627</v>
      </c>
      <c r="K397" s="4">
        <f>(usd_T!K397-AVERAGE(usd_T!K278:K397))/STDEV(usd_T!K278:K397)</f>
        <v>-3.2277743901475335</v>
      </c>
      <c r="L397" s="4">
        <f>(usd_T!L397-AVERAGE(usd_T!L278:L397))/STDEV(usd_T!L278:L397)</f>
        <v>-0.26524230879071053</v>
      </c>
      <c r="M397" s="4" t="e">
        <f>(usd_T!M397-AVERAGE(usd_T!M278:M397))/STDEV(usd_T!M278:M397)</f>
        <v>#N/A</v>
      </c>
      <c r="N397" s="4">
        <f>(usd_T!N397-AVERAGE(usd_T!N278:N397))/STDEV(usd_T!N278:N397)</f>
        <v>2.9141573564952772</v>
      </c>
      <c r="O397" s="4"/>
      <c r="P397" s="4"/>
      <c r="Q397" s="4"/>
      <c r="R397" s="4"/>
      <c r="S397" s="4"/>
      <c r="T397" s="4">
        <f>usd!T397-100</f>
        <v>-1.8629999999999995</v>
      </c>
      <c r="U397" s="4" t="e">
        <f t="shared" si="5"/>
        <v>#N/A</v>
      </c>
      <c r="V397" s="4">
        <f>usd_T!O397</f>
        <v>1</v>
      </c>
    </row>
    <row r="398" spans="1:22" x14ac:dyDescent="0.25">
      <c r="A398" t="s">
        <v>452</v>
      </c>
      <c r="B398" s="2">
        <v>40816</v>
      </c>
      <c r="C398" s="4">
        <f>(usd_T!C398-AVERAGE(usd_T!C279:C398))/STDEV(usd_T!C279:C398)</f>
        <v>-1.3282750493619508</v>
      </c>
      <c r="D398" s="4">
        <f>(usd_T!D398-AVERAGE(usd_T!D279:D398))/STDEV(usd_T!D279:D398)</f>
        <v>-0.59237261051117418</v>
      </c>
      <c r="E398" s="4">
        <f>(usd_T!E398-AVERAGE(usd_T!E279:E398))/STDEV(usd_T!E279:E398)</f>
        <v>-2.0427734970572184</v>
      </c>
      <c r="F398" s="4" t="e">
        <f>(usd_T!F398-AVERAGE(usd_T!F279:F398))/STDEV(usd_T!F279:F398)</f>
        <v>#N/A</v>
      </c>
      <c r="G398" s="4">
        <f>(usd_T!G398-AVERAGE(usd_T!G279:G398))/STDEV(usd_T!G279:G398)</f>
        <v>-2.3664883268002894</v>
      </c>
      <c r="H398" s="4">
        <f>(usd_T!H398-AVERAGE(usd_T!H279:H398))/STDEV(usd_T!H279:H398)</f>
        <v>0.50704299510754236</v>
      </c>
      <c r="I398" s="4">
        <f>(usd_T!I398-AVERAGE(usd_T!I279:I398))/STDEV(usd_T!I279:I398)</f>
        <v>-3.4808045795761453</v>
      </c>
      <c r="J398" s="4">
        <f>(usd!J398/usd!J386-1)*100</f>
        <v>0.41247172572846935</v>
      </c>
      <c r="K398" s="4">
        <f>(usd_T!K398-AVERAGE(usd_T!K279:K398))/STDEV(usd_T!K279:K398)</f>
        <v>-3.3736260300359171</v>
      </c>
      <c r="L398" s="4">
        <f>(usd_T!L398-AVERAGE(usd_T!L279:L398))/STDEV(usd_T!L279:L398)</f>
        <v>-0.20012092629684078</v>
      </c>
      <c r="M398" s="4" t="e">
        <f>(usd_T!M398-AVERAGE(usd_T!M279:M398))/STDEV(usd_T!M279:M398)</f>
        <v>#N/A</v>
      </c>
      <c r="N398" s="4">
        <f>(usd_T!N398-AVERAGE(usd_T!N279:N398))/STDEV(usd_T!N279:N398)</f>
        <v>-1.5454097443018848</v>
      </c>
      <c r="O398" s="4"/>
      <c r="P398" s="4"/>
      <c r="Q398" s="4"/>
      <c r="R398" s="4"/>
      <c r="S398" s="4"/>
      <c r="T398" s="4">
        <f>usd!T398-100</f>
        <v>-1.9232999999999976</v>
      </c>
      <c r="U398" s="4" t="e">
        <f t="shared" si="5"/>
        <v>#N/A</v>
      </c>
      <c r="V398" s="4">
        <f>usd_T!O398</f>
        <v>1</v>
      </c>
    </row>
    <row r="399" spans="1:22" x14ac:dyDescent="0.25">
      <c r="A399" t="s">
        <v>453</v>
      </c>
      <c r="B399" s="2">
        <v>40847</v>
      </c>
      <c r="C399" s="4">
        <f>(usd_T!C399-AVERAGE(usd_T!C280:C399))/STDEV(usd_T!C280:C399)</f>
        <v>-2.4943982318529798</v>
      </c>
      <c r="D399" s="4">
        <f>(usd_T!D399-AVERAGE(usd_T!D280:D399))/STDEV(usd_T!D280:D399)</f>
        <v>-2.5728833955329944</v>
      </c>
      <c r="E399" s="4">
        <f>(usd_T!E399-AVERAGE(usd_T!E280:E399))/STDEV(usd_T!E280:E399)</f>
        <v>-2.2333815399752579</v>
      </c>
      <c r="F399" s="4" t="e">
        <f>(usd_T!F399-AVERAGE(usd_T!F280:F399))/STDEV(usd_T!F280:F399)</f>
        <v>#N/A</v>
      </c>
      <c r="G399" s="4">
        <f>(usd_T!G399-AVERAGE(usd_T!G280:G399))/STDEV(usd_T!G280:G399)</f>
        <v>-2.6086075864883669</v>
      </c>
      <c r="H399" s="4">
        <f>(usd_T!H399-AVERAGE(usd_T!H280:H399))/STDEV(usd_T!H280:H399)</f>
        <v>0.14838734503990486</v>
      </c>
      <c r="I399" s="4">
        <f>(usd_T!I399-AVERAGE(usd_T!I280:I399))/STDEV(usd_T!I280:I399)</f>
        <v>-3.0521182561910081</v>
      </c>
      <c r="J399" s="4">
        <f>(usd!J399/usd!J387-1)*100</f>
        <v>2.1278907841038031</v>
      </c>
      <c r="K399" s="4">
        <f>(usd_T!K399-AVERAGE(usd_T!K280:K399))/STDEV(usd_T!K280:K399)</f>
        <v>-3.2950279611692941</v>
      </c>
      <c r="L399" s="4">
        <f>(usd_T!L399-AVERAGE(usd_T!L280:L399))/STDEV(usd_T!L280:L399)</f>
        <v>-0.55481948917388568</v>
      </c>
      <c r="M399" s="4" t="e">
        <f>(usd_T!M399-AVERAGE(usd_T!M280:M399))/STDEV(usd_T!M280:M399)</f>
        <v>#N/A</v>
      </c>
      <c r="N399" s="4">
        <f>(usd_T!N399-AVERAGE(usd_T!N280:N399))/STDEV(usd_T!N280:N399)</f>
        <v>0.29247005110251029</v>
      </c>
      <c r="O399" s="4"/>
      <c r="P399" s="4"/>
      <c r="Q399" s="4"/>
      <c r="R399" s="4"/>
      <c r="S399" s="4"/>
      <c r="T399" s="4">
        <f>usd!T399-100</f>
        <v>-1.8870000000000005</v>
      </c>
      <c r="U399" s="4" t="e">
        <f t="shared" si="5"/>
        <v>#N/A</v>
      </c>
      <c r="V399" s="4">
        <f>usd_T!O399</f>
        <v>1</v>
      </c>
    </row>
    <row r="400" spans="1:22" x14ac:dyDescent="0.25">
      <c r="A400" t="s">
        <v>454</v>
      </c>
      <c r="B400" s="2">
        <v>40877</v>
      </c>
      <c r="C400" s="4">
        <f>(usd_T!C400-AVERAGE(usd_T!C281:C400))/STDEV(usd_T!C281:C400)</f>
        <v>-1.7161139994775401</v>
      </c>
      <c r="D400" s="4">
        <f>(usd_T!D400-AVERAGE(usd_T!D281:D400))/STDEV(usd_T!D281:D400)</f>
        <v>-0.90015289675736376</v>
      </c>
      <c r="E400" s="4">
        <f>(usd_T!E400-AVERAGE(usd_T!E281:E400))/STDEV(usd_T!E281:E400)</f>
        <v>-1.9675700182378268</v>
      </c>
      <c r="F400" s="4" t="e">
        <f>(usd_T!F400-AVERAGE(usd_T!F281:F400))/STDEV(usd_T!F281:F400)</f>
        <v>#N/A</v>
      </c>
      <c r="G400" s="4">
        <f>(usd_T!G400-AVERAGE(usd_T!G281:G400))/STDEV(usd_T!G281:G400)</f>
        <v>-2.9695850728781732</v>
      </c>
      <c r="H400" s="4">
        <f>(usd_T!H400-AVERAGE(usd_T!H281:H400))/STDEV(usd_T!H281:H400)</f>
        <v>0.1189233841435265</v>
      </c>
      <c r="I400" s="4">
        <f>(usd_T!I400-AVERAGE(usd_T!I281:I400))/STDEV(usd_T!I281:I400)</f>
        <v>-2.9432057607038411</v>
      </c>
      <c r="J400" s="4">
        <f>(usd!J400/usd!J388-1)*100</f>
        <v>3.0919263689345389</v>
      </c>
      <c r="K400" s="4">
        <f>(usd_T!K400-AVERAGE(usd_T!K281:K400))/STDEV(usd_T!K281:K400)</f>
        <v>-3.3183351831960639</v>
      </c>
      <c r="L400" s="4">
        <f>(usd_T!L400-AVERAGE(usd_T!L281:L400))/STDEV(usd_T!L281:L400)</f>
        <v>-0.13655410625720604</v>
      </c>
      <c r="M400" s="4" t="e">
        <f>(usd_T!M400-AVERAGE(usd_T!M281:M400))/STDEV(usd_T!M281:M400)</f>
        <v>#N/A</v>
      </c>
      <c r="N400" s="4">
        <f>(usd_T!N400-AVERAGE(usd_T!N281:N400))/STDEV(usd_T!N281:N400)</f>
        <v>1.0761065905919334</v>
      </c>
      <c r="O400" s="4"/>
      <c r="P400" s="4"/>
      <c r="Q400" s="4"/>
      <c r="R400" s="4"/>
      <c r="S400" s="4"/>
      <c r="T400" s="4">
        <f>usd!T400-100</f>
        <v>-1.7249999999999943</v>
      </c>
      <c r="U400" s="4" t="e">
        <f t="shared" si="5"/>
        <v>#N/A</v>
      </c>
      <c r="V400" s="4">
        <f>usd_T!O400</f>
        <v>1</v>
      </c>
    </row>
    <row r="401" spans="1:22" x14ac:dyDescent="0.25">
      <c r="A401" t="s">
        <v>455</v>
      </c>
      <c r="B401" s="2">
        <v>40908</v>
      </c>
      <c r="C401" s="4">
        <f>(usd_T!C401-AVERAGE(usd_T!C282:C401))/STDEV(usd_T!C282:C401)</f>
        <v>-1.4391369948346171</v>
      </c>
      <c r="D401" s="4">
        <f>(usd_T!D401-AVERAGE(usd_T!D282:D401))/STDEV(usd_T!D282:D401)</f>
        <v>-0.52973098818562503</v>
      </c>
      <c r="E401" s="4">
        <f>(usd_T!E401-AVERAGE(usd_T!E282:E401))/STDEV(usd_T!E282:E401)</f>
        <v>-2.4205034997822881</v>
      </c>
      <c r="F401" s="4" t="e">
        <f>(usd_T!F401-AVERAGE(usd_T!F282:F401))/STDEV(usd_T!F282:F401)</f>
        <v>#N/A</v>
      </c>
      <c r="G401" s="4">
        <f>(usd_T!G401-AVERAGE(usd_T!G282:G401))/STDEV(usd_T!G282:G401)</f>
        <v>-3.1515489676290858</v>
      </c>
      <c r="H401" s="4">
        <f>(usd_T!H401-AVERAGE(usd_T!H282:H401))/STDEV(usd_T!H282:H401)</f>
        <v>-0.12580266687008368</v>
      </c>
      <c r="I401" s="4">
        <f>(usd_T!I401-AVERAGE(usd_T!I282:I401))/STDEV(usd_T!I282:I401)</f>
        <v>-2.8001906387204825</v>
      </c>
      <c r="J401" s="4">
        <f>(usd!J401/usd!J389-1)*100</f>
        <v>3.7460703458095601</v>
      </c>
      <c r="K401" s="4">
        <f>(usd_T!K401-AVERAGE(usd_T!K282:K401))/STDEV(usd_T!K282:K401)</f>
        <v>-3.0807913565456273</v>
      </c>
      <c r="L401" s="4">
        <f>(usd_T!L401-AVERAGE(usd_T!L282:L401))/STDEV(usd_T!L282:L401)</f>
        <v>-0.27011109962406521</v>
      </c>
      <c r="M401" s="4" t="e">
        <f>(usd_T!M401-AVERAGE(usd_T!M282:M401))/STDEV(usd_T!M282:M401)</f>
        <v>#N/A</v>
      </c>
      <c r="N401" s="4">
        <f>(usd_T!N401-AVERAGE(usd_T!N282:N401))/STDEV(usd_T!N282:N401)</f>
        <v>-0.46506501888983681</v>
      </c>
      <c r="O401" s="4"/>
      <c r="P401" s="4"/>
      <c r="Q401" s="4"/>
      <c r="R401" s="4"/>
      <c r="S401" s="4"/>
      <c r="T401" s="4">
        <f>usd!T401-100</f>
        <v>-1.4587999999999965</v>
      </c>
      <c r="U401" s="4" t="e">
        <f t="shared" si="5"/>
        <v>#N/A</v>
      </c>
      <c r="V401" s="4">
        <f>usd_T!O401</f>
        <v>-1</v>
      </c>
    </row>
    <row r="402" spans="1:22" x14ac:dyDescent="0.25">
      <c r="A402" t="s">
        <v>456</v>
      </c>
      <c r="B402" s="2">
        <v>40939</v>
      </c>
      <c r="C402" s="4">
        <f>(usd_T!C402-AVERAGE(usd_T!C283:C402))/STDEV(usd_T!C283:C402)</f>
        <v>-0.94847845953612697</v>
      </c>
      <c r="D402" s="4">
        <f>(usd_T!D402-AVERAGE(usd_T!D283:D402))/STDEV(usd_T!D283:D402)</f>
        <v>8.1802883067870952E-2</v>
      </c>
      <c r="E402" s="4">
        <f>(usd_T!E402-AVERAGE(usd_T!E283:E402))/STDEV(usd_T!E283:E402)</f>
        <v>-1.7989268382178796</v>
      </c>
      <c r="F402" s="4" t="e">
        <f>(usd_T!F402-AVERAGE(usd_T!F283:F402))/STDEV(usd_T!F283:F402)</f>
        <v>#N/A</v>
      </c>
      <c r="G402" s="4">
        <f>(usd_T!G402-AVERAGE(usd_T!G283:G402))/STDEV(usd_T!G283:G402)</f>
        <v>-3.169612053428132</v>
      </c>
      <c r="H402" s="4">
        <f>(usd_T!H402-AVERAGE(usd_T!H283:H402))/STDEV(usd_T!H283:H402)</f>
        <v>-2.4516972297785471E-2</v>
      </c>
      <c r="I402" s="4">
        <f>(usd_T!I402-AVERAGE(usd_T!I283:I402))/STDEV(usd_T!I283:I402)</f>
        <v>-2.7268407228743263</v>
      </c>
      <c r="J402" s="4">
        <f>(usd!J402/usd!J390-1)*100</f>
        <v>3.4094170546590918</v>
      </c>
      <c r="K402" s="4">
        <f>(usd_T!K402-AVERAGE(usd_T!K283:K402))/STDEV(usd_T!K283:K402)</f>
        <v>-2.5736640639514992</v>
      </c>
      <c r="L402" s="4">
        <f>(usd_T!L402-AVERAGE(usd_T!L283:L402))/STDEV(usd_T!L283:L402)</f>
        <v>0.1752215677492997</v>
      </c>
      <c r="M402" s="4" t="e">
        <f>(usd_T!M402-AVERAGE(usd_T!M283:M402))/STDEV(usd_T!M283:M402)</f>
        <v>#N/A</v>
      </c>
      <c r="N402" s="4">
        <f>(usd_T!N402-AVERAGE(usd_T!N283:N402))/STDEV(usd_T!N283:N402)</f>
        <v>0.85031306201985946</v>
      </c>
      <c r="O402" s="4"/>
      <c r="P402" s="4"/>
      <c r="Q402" s="4"/>
      <c r="R402" s="4"/>
      <c r="S402" s="4"/>
      <c r="T402" s="4">
        <f>usd!T402-100</f>
        <v>-1.1447000000000003</v>
      </c>
      <c r="U402" s="4" t="e">
        <f t="shared" si="5"/>
        <v>#N/A</v>
      </c>
      <c r="V402" s="4">
        <f>usd_T!O402</f>
        <v>-1</v>
      </c>
    </row>
    <row r="403" spans="1:22" x14ac:dyDescent="0.25">
      <c r="A403" t="s">
        <v>457</v>
      </c>
      <c r="B403" s="2">
        <v>40968</v>
      </c>
      <c r="C403" s="4">
        <f>(usd_T!C403-AVERAGE(usd_T!C284:C403))/STDEV(usd_T!C284:C403)</f>
        <v>-0.22975783528147098</v>
      </c>
      <c r="D403" s="4">
        <f>(usd_T!D403-AVERAGE(usd_T!D284:D403))/STDEV(usd_T!D284:D403)</f>
        <v>0.9743623528427211</v>
      </c>
      <c r="E403" s="4">
        <f>(usd_T!E403-AVERAGE(usd_T!E284:E403))/STDEV(usd_T!E284:E403)</f>
        <v>-1.5895913736388456</v>
      </c>
      <c r="F403" s="4" t="e">
        <f>(usd_T!F403-AVERAGE(usd_T!F284:F403))/STDEV(usd_T!F284:F403)</f>
        <v>#N/A</v>
      </c>
      <c r="G403" s="4">
        <f>(usd_T!G403-AVERAGE(usd_T!G284:G403))/STDEV(usd_T!G284:G403)</f>
        <v>-3.2242419293487292</v>
      </c>
      <c r="H403" s="4">
        <f>(usd_T!H403-AVERAGE(usd_T!H284:H403))/STDEV(usd_T!H284:H403)</f>
        <v>-0.71942229380070555</v>
      </c>
      <c r="I403" s="4">
        <f>(usd_T!I403-AVERAGE(usd_T!I284:I403))/STDEV(usd_T!I284:I403)</f>
        <v>-2.70226293567932</v>
      </c>
      <c r="J403" s="4">
        <f>(usd!J403/usd!J391-1)*100</f>
        <v>3.9958586339088331</v>
      </c>
      <c r="K403" s="4">
        <f>(usd_T!K403-AVERAGE(usd_T!K284:K403))/STDEV(usd_T!K284:K403)</f>
        <v>-2.3068305578901573</v>
      </c>
      <c r="L403" s="4">
        <f>(usd_T!L403-AVERAGE(usd_T!L284:L403))/STDEV(usd_T!L284:L403)</f>
        <v>0.77470926494467207</v>
      </c>
      <c r="M403" s="4" t="e">
        <f>(usd_T!M403-AVERAGE(usd_T!M284:M403))/STDEV(usd_T!M284:M403)</f>
        <v>#N/A</v>
      </c>
      <c r="N403" s="4">
        <f>(usd_T!N403-AVERAGE(usd_T!N284:N403))/STDEV(usd_T!N284:N403)</f>
        <v>0.59832026347811595</v>
      </c>
      <c r="O403" s="4"/>
      <c r="P403" s="4"/>
      <c r="Q403" s="4"/>
      <c r="R403" s="4"/>
      <c r="S403" s="4"/>
      <c r="T403" s="4">
        <f>usd!T403-100</f>
        <v>-0.84470000000000312</v>
      </c>
      <c r="U403" s="4" t="e">
        <f t="shared" si="5"/>
        <v>#N/A</v>
      </c>
      <c r="V403" s="4">
        <f>usd_T!O403</f>
        <v>-1</v>
      </c>
    </row>
    <row r="404" spans="1:22" x14ac:dyDescent="0.25">
      <c r="A404" t="s">
        <v>458</v>
      </c>
      <c r="B404" s="2">
        <v>40999</v>
      </c>
      <c r="C404" s="4">
        <f>(usd_T!C404-AVERAGE(usd_T!C285:C404))/STDEV(usd_T!C285:C404)</f>
        <v>0.15441889841550926</v>
      </c>
      <c r="D404" s="4">
        <f>(usd_T!D404-AVERAGE(usd_T!D285:D404))/STDEV(usd_T!D285:D404)</f>
        <v>1.4772636638462404</v>
      </c>
      <c r="E404" s="4">
        <f>(usd_T!E404-AVERAGE(usd_T!E285:E404))/STDEV(usd_T!E285:E404)</f>
        <v>-0.97423021667961796</v>
      </c>
      <c r="F404" s="4" t="e">
        <f>(usd_T!F404-AVERAGE(usd_T!F285:F404))/STDEV(usd_T!F285:F404)</f>
        <v>#N/A</v>
      </c>
      <c r="G404" s="4">
        <f>(usd_T!G404-AVERAGE(usd_T!G285:G404))/STDEV(usd_T!G285:G404)</f>
        <v>-3.1269971060341293</v>
      </c>
      <c r="H404" s="4">
        <f>(usd_T!H404-AVERAGE(usd_T!H285:H404))/STDEV(usd_T!H285:H404)</f>
        <v>-0.84510481189929443</v>
      </c>
      <c r="I404" s="4">
        <f>(usd_T!I404-AVERAGE(usd_T!I285:I404))/STDEV(usd_T!I285:I404)</f>
        <v>-2.2926068056116939</v>
      </c>
      <c r="J404" s="4">
        <f>(usd!J404/usd!J392-1)*100</f>
        <v>4.3512352827639544</v>
      </c>
      <c r="K404" s="4">
        <f>(usd_T!K404-AVERAGE(usd_T!K285:K404))/STDEV(usd_T!K285:K404)</f>
        <v>-1.9251545712223366</v>
      </c>
      <c r="L404" s="4">
        <f>(usd_T!L404-AVERAGE(usd_T!L285:L404))/STDEV(usd_T!L285:L404)</f>
        <v>-0.15870167980609495</v>
      </c>
      <c r="M404" s="4" t="e">
        <f>(usd_T!M404-AVERAGE(usd_T!M285:M404))/STDEV(usd_T!M285:M404)</f>
        <v>#N/A</v>
      </c>
      <c r="N404" s="4">
        <f>(usd_T!N404-AVERAGE(usd_T!N285:N404))/STDEV(usd_T!N285:N404)</f>
        <v>0.46503479895799882</v>
      </c>
      <c r="O404" s="4"/>
      <c r="P404" s="4"/>
      <c r="Q404" s="4"/>
      <c r="R404" s="4"/>
      <c r="S404" s="4"/>
      <c r="T404" s="4">
        <f>usd!T404-100</f>
        <v>-0.62510000000000332</v>
      </c>
      <c r="U404" s="4" t="e">
        <f t="shared" si="5"/>
        <v>#N/A</v>
      </c>
      <c r="V404" s="4">
        <f>usd_T!O404</f>
        <v>-1</v>
      </c>
    </row>
    <row r="405" spans="1:22" x14ac:dyDescent="0.25">
      <c r="A405" t="s">
        <v>459</v>
      </c>
      <c r="B405" s="2">
        <v>41029</v>
      </c>
      <c r="C405" s="4">
        <f>(usd_T!C405-AVERAGE(usd_T!C286:C405))/STDEV(usd_T!C286:C405)</f>
        <v>0.15480219626300606</v>
      </c>
      <c r="D405" s="4">
        <f>(usd_T!D405-AVERAGE(usd_T!D286:D405))/STDEV(usd_T!D286:D405)</f>
        <v>0.84072377190204939</v>
      </c>
      <c r="E405" s="4">
        <f>(usd_T!E405-AVERAGE(usd_T!E286:E405))/STDEV(usd_T!E286:E405)</f>
        <v>-0.4084386198689261</v>
      </c>
      <c r="F405" s="4" t="e">
        <f>(usd_T!F405-AVERAGE(usd_T!F286:F405))/STDEV(usd_T!F286:F405)</f>
        <v>#N/A</v>
      </c>
      <c r="G405" s="4">
        <f>(usd_T!G405-AVERAGE(usd_T!G286:G405))/STDEV(usd_T!G286:G405)</f>
        <v>-2.907149464085736</v>
      </c>
      <c r="H405" s="4">
        <f>(usd_T!H405-AVERAGE(usd_T!H286:H405))/STDEV(usd_T!H286:H405)</f>
        <v>-0.97020803343884066</v>
      </c>
      <c r="I405" s="4">
        <f>(usd_T!I405-AVERAGE(usd_T!I286:I405))/STDEV(usd_T!I286:I405)</f>
        <v>-1.5943685307786053</v>
      </c>
      <c r="J405" s="4">
        <f>(usd!J405/usd!J393-1)*100</f>
        <v>3.477377200155618</v>
      </c>
      <c r="K405" s="4">
        <f>(usd_T!K405-AVERAGE(usd_T!K286:K405))/STDEV(usd_T!K286:K405)</f>
        <v>-1.6587111727416779</v>
      </c>
      <c r="L405" s="4">
        <f>(usd_T!L405-AVERAGE(usd_T!L286:L405))/STDEV(usd_T!L286:L405)</f>
        <v>-0.77105872805962328</v>
      </c>
      <c r="M405" s="4" t="e">
        <f>(usd_T!M405-AVERAGE(usd_T!M286:M405))/STDEV(usd_T!M286:M405)</f>
        <v>#N/A</v>
      </c>
      <c r="N405" s="4">
        <f>(usd_T!N405-AVERAGE(usd_T!N286:N405))/STDEV(usd_T!N286:N405)</f>
        <v>0.64587184445574197</v>
      </c>
      <c r="O405" s="4"/>
      <c r="P405" s="4"/>
      <c r="Q405" s="4"/>
      <c r="R405" s="4"/>
      <c r="S405" s="4"/>
      <c r="T405" s="4">
        <f>usd!T405-100</f>
        <v>-0.53789999999999338</v>
      </c>
      <c r="U405" s="4" t="e">
        <f t="shared" ref="U405:U432" si="6">AVERAGE(C405:N405)</f>
        <v>#N/A</v>
      </c>
      <c r="V405" s="4">
        <f>usd_T!O405</f>
        <v>-1</v>
      </c>
    </row>
    <row r="406" spans="1:22" x14ac:dyDescent="0.25">
      <c r="A406" t="s">
        <v>460</v>
      </c>
      <c r="B406" s="2">
        <v>41060</v>
      </c>
      <c r="C406" s="4">
        <f>(usd_T!C406-AVERAGE(usd_T!C287:C406))/STDEV(usd_T!C287:C406)</f>
        <v>0.31725844854625196</v>
      </c>
      <c r="D406" s="4">
        <f>(usd_T!D406-AVERAGE(usd_T!D287:D406))/STDEV(usd_T!D287:D406)</f>
        <v>1.1469575271156045</v>
      </c>
      <c r="E406" s="4">
        <f>(usd_T!E406-AVERAGE(usd_T!E287:E406))/STDEV(usd_T!E287:E406)</f>
        <v>-0.1170227357788097</v>
      </c>
      <c r="F406" s="4" t="e">
        <f>(usd_T!F406-AVERAGE(usd_T!F287:F406))/STDEV(usd_T!F287:F406)</f>
        <v>#N/A</v>
      </c>
      <c r="G406" s="4">
        <f>(usd_T!G406-AVERAGE(usd_T!G287:G406))/STDEV(usd_T!G287:G406)</f>
        <v>-2.8002361507483244</v>
      </c>
      <c r="H406" s="4">
        <f>(usd_T!H406-AVERAGE(usd_T!H287:H406))/STDEV(usd_T!H287:H406)</f>
        <v>-1.1026830771486953</v>
      </c>
      <c r="I406" s="4">
        <f>(usd_T!I406-AVERAGE(usd_T!I287:I406))/STDEV(usd_T!I287:I406)</f>
        <v>-1.6915650445292443</v>
      </c>
      <c r="J406" s="4">
        <f>(usd!J406/usd!J394-1)*100</f>
        <v>3.7809835020323534</v>
      </c>
      <c r="K406" s="4">
        <f>(usd_T!K406-AVERAGE(usd_T!K287:K406))/STDEV(usd_T!K287:K406)</f>
        <v>-1.2813140101434664</v>
      </c>
      <c r="L406" s="4">
        <f>(usd_T!L406-AVERAGE(usd_T!L287:L406))/STDEV(usd_T!L287:L406)</f>
        <v>0.57670508443162349</v>
      </c>
      <c r="M406" s="4" t="e">
        <f>(usd_T!M406-AVERAGE(usd_T!M287:M406))/STDEV(usd_T!M287:M406)</f>
        <v>#N/A</v>
      </c>
      <c r="N406" s="4">
        <f>(usd_T!N406-AVERAGE(usd_T!N287:N406))/STDEV(usd_T!N287:N406)</f>
        <v>1.2276768919485888</v>
      </c>
      <c r="O406" s="4"/>
      <c r="P406" s="4"/>
      <c r="Q406" s="4"/>
      <c r="R406" s="4"/>
      <c r="S406" s="4"/>
      <c r="T406" s="4">
        <f>usd!T406-100</f>
        <v>-0.59560000000000457</v>
      </c>
      <c r="U406" s="4" t="e">
        <f t="shared" si="6"/>
        <v>#N/A</v>
      </c>
      <c r="V406" s="4">
        <f>usd_T!O406</f>
        <v>-1</v>
      </c>
    </row>
    <row r="407" spans="1:22" x14ac:dyDescent="0.25">
      <c r="A407" t="s">
        <v>461</v>
      </c>
      <c r="B407" s="2">
        <v>41090</v>
      </c>
      <c r="C407" s="4">
        <f>(usd_T!C407-AVERAGE(usd_T!C288:C407))/STDEV(usd_T!C288:C407)</f>
        <v>0.42949610723006687</v>
      </c>
      <c r="D407" s="4">
        <f>(usd_T!D407-AVERAGE(usd_T!D288:D407))/STDEV(usd_T!D288:D407)</f>
        <v>1.0457559453112693</v>
      </c>
      <c r="E407" s="4">
        <f>(usd_T!E407-AVERAGE(usd_T!E288:E407))/STDEV(usd_T!E288:E407)</f>
        <v>-0.33012106186461593</v>
      </c>
      <c r="F407" s="4" t="e">
        <f>(usd_T!F407-AVERAGE(usd_T!F288:F407))/STDEV(usd_T!F288:F407)</f>
        <v>#N/A</v>
      </c>
      <c r="G407" s="4">
        <f>(usd_T!G407-AVERAGE(usd_T!G288:G407))/STDEV(usd_T!G288:G407)</f>
        <v>-2.6129857489441632</v>
      </c>
      <c r="H407" s="4">
        <f>(usd_T!H407-AVERAGE(usd_T!H288:H407))/STDEV(usd_T!H288:H407)</f>
        <v>-1.013134432492039</v>
      </c>
      <c r="I407" s="4">
        <f>(usd_T!I407-AVERAGE(usd_T!I288:I407))/STDEV(usd_T!I288:I407)</f>
        <v>-1.070955755543392</v>
      </c>
      <c r="J407" s="4">
        <f>(usd!J407/usd!J395-1)*100</f>
        <v>4.2828661334102014</v>
      </c>
      <c r="K407" s="4">
        <f>(usd_T!K407-AVERAGE(usd_T!K288:K407))/STDEV(usd_T!K288:K407)</f>
        <v>-0.77280689678403147</v>
      </c>
      <c r="L407" s="4">
        <f>(usd_T!L407-AVERAGE(usd_T!L288:L407))/STDEV(usd_T!L288:L407)</f>
        <v>9.5506478933720523E-2</v>
      </c>
      <c r="M407" s="4" t="e">
        <f>(usd_T!M407-AVERAGE(usd_T!M288:M407))/STDEV(usd_T!M288:M407)</f>
        <v>#N/A</v>
      </c>
      <c r="N407" s="4">
        <f>(usd_T!N407-AVERAGE(usd_T!N288:N407))/STDEV(usd_T!N288:N407)</f>
        <v>-0.45138665133461991</v>
      </c>
      <c r="O407" s="4"/>
      <c r="P407" s="4"/>
      <c r="Q407" s="4"/>
      <c r="R407" s="4"/>
      <c r="S407" s="4"/>
      <c r="T407" s="4">
        <f>usd!T407-100</f>
        <v>-0.79519999999999413</v>
      </c>
      <c r="U407" s="4" t="e">
        <f t="shared" si="6"/>
        <v>#N/A</v>
      </c>
      <c r="V407" s="4">
        <f>usd_T!O407</f>
        <v>-1</v>
      </c>
    </row>
    <row r="408" spans="1:22" x14ac:dyDescent="0.25">
      <c r="A408" t="s">
        <v>462</v>
      </c>
      <c r="B408" s="2">
        <v>41121</v>
      </c>
      <c r="C408" s="4">
        <f>(usd_T!C408-AVERAGE(usd_T!C289:C408))/STDEV(usd_T!C289:C408)</f>
        <v>-0.32699274331487843</v>
      </c>
      <c r="D408" s="4">
        <f>(usd_T!D408-AVERAGE(usd_T!D289:D408))/STDEV(usd_T!D289:D408)</f>
        <v>-0.45236292034930542</v>
      </c>
      <c r="E408" s="4">
        <f>(usd_T!E408-AVERAGE(usd_T!E289:E408))/STDEV(usd_T!E289:E408)</f>
        <v>-0.49654974438721855</v>
      </c>
      <c r="F408" s="4" t="e">
        <f>(usd_T!F408-AVERAGE(usd_T!F289:F408))/STDEV(usd_T!F289:F408)</f>
        <v>#N/A</v>
      </c>
      <c r="G408" s="4">
        <f>(usd_T!G408-AVERAGE(usd_T!G289:G408))/STDEV(usd_T!G289:G408)</f>
        <v>-2.5287557606809883</v>
      </c>
      <c r="H408" s="4">
        <f>(usd_T!H408-AVERAGE(usd_T!H289:H408))/STDEV(usd_T!H289:H408)</f>
        <v>-0.58418959501257184</v>
      </c>
      <c r="I408" s="4">
        <f>(usd_T!I408-AVERAGE(usd_T!I289:I408))/STDEV(usd_T!I289:I408)</f>
        <v>-0.63415684960608554</v>
      </c>
      <c r="J408" s="4">
        <f>(usd!J408/usd!J396-1)*100</f>
        <v>3.678996247058075</v>
      </c>
      <c r="K408" s="4">
        <f>(usd_T!K408-AVERAGE(usd_T!K289:K408))/STDEV(usd_T!K289:K408)</f>
        <v>-0.67326169728810958</v>
      </c>
      <c r="L408" s="4">
        <f>(usd_T!L408-AVERAGE(usd_T!L289:L408))/STDEV(usd_T!L289:L408)</f>
        <v>-0.52465546751237069</v>
      </c>
      <c r="M408" s="4" t="e">
        <f>(usd_T!M408-AVERAGE(usd_T!M289:M408))/STDEV(usd_T!M289:M408)</f>
        <v>#N/A</v>
      </c>
      <c r="N408" s="4">
        <f>(usd_T!N408-AVERAGE(usd_T!N289:N408))/STDEV(usd_T!N289:N408)</f>
        <v>2.1483549739336638</v>
      </c>
      <c r="O408" s="4"/>
      <c r="P408" s="4"/>
      <c r="Q408" s="4"/>
      <c r="R408" s="4"/>
      <c r="S408" s="4"/>
      <c r="T408" s="4">
        <f>usd!T408-100</f>
        <v>-1.0852000000000004</v>
      </c>
      <c r="U408" s="4" t="e">
        <f t="shared" si="6"/>
        <v>#N/A</v>
      </c>
      <c r="V408" s="4">
        <f>usd_T!O408</f>
        <v>-1</v>
      </c>
    </row>
    <row r="409" spans="1:22" x14ac:dyDescent="0.25">
      <c r="A409" t="s">
        <v>463</v>
      </c>
      <c r="B409" s="2">
        <v>41152</v>
      </c>
      <c r="C409" s="4">
        <f>(usd_T!C409-AVERAGE(usd_T!C290:C409))/STDEV(usd_T!C290:C409)</f>
        <v>-0.2988108228678612</v>
      </c>
      <c r="D409" s="4">
        <f>(usd_T!D409-AVERAGE(usd_T!D290:D409))/STDEV(usd_T!D290:D409)</f>
        <v>-0.65241794156946631</v>
      </c>
      <c r="E409" s="4">
        <f>(usd_T!E409-AVERAGE(usd_T!E290:E409))/STDEV(usd_T!E290:E409)</f>
        <v>0.4654245178642763</v>
      </c>
      <c r="F409" s="4" t="e">
        <f>(usd_T!F409-AVERAGE(usd_T!F290:F409))/STDEV(usd_T!F290:F409)</f>
        <v>#N/A</v>
      </c>
      <c r="G409" s="4">
        <f>(usd_T!G409-AVERAGE(usd_T!G290:G409))/STDEV(usd_T!G290:G409)</f>
        <v>-2.3836531760896529</v>
      </c>
      <c r="H409" s="4">
        <f>(usd_T!H409-AVERAGE(usd_T!H290:H409))/STDEV(usd_T!H290:H409)</f>
        <v>-0.72139613554582993</v>
      </c>
      <c r="I409" s="4">
        <f>(usd_T!I409-AVERAGE(usd_T!I290:I409))/STDEV(usd_T!I290:I409)</f>
        <v>-0.68923639211192678</v>
      </c>
      <c r="J409" s="4">
        <f>(usd!J409/usd!J397-1)*100</f>
        <v>2.373637440059162</v>
      </c>
      <c r="K409" s="4">
        <f>(usd_T!K409-AVERAGE(usd_T!K290:K409))/STDEV(usd_T!K290:K409)</f>
        <v>-0.60093679979294123</v>
      </c>
      <c r="L409" s="4">
        <f>(usd_T!L409-AVERAGE(usd_T!L290:L409))/STDEV(usd_T!L290:L409)</f>
        <v>-2.8330308462095301E-2</v>
      </c>
      <c r="M409" s="4" t="e">
        <f>(usd_T!M409-AVERAGE(usd_T!M290:M409))/STDEV(usd_T!M290:M409)</f>
        <v>#N/A</v>
      </c>
      <c r="N409" s="4">
        <f>(usd_T!N409-AVERAGE(usd_T!N290:N409))/STDEV(usd_T!N290:N409)</f>
        <v>-1.5767677167131022</v>
      </c>
      <c r="O409" s="4"/>
      <c r="P409" s="4"/>
      <c r="Q409" s="4"/>
      <c r="R409" s="4"/>
      <c r="S409" s="4"/>
      <c r="T409" s="4">
        <f>usd!T409-100</f>
        <v>-1.3948000000000036</v>
      </c>
      <c r="U409" s="4" t="e">
        <f t="shared" si="6"/>
        <v>#N/A</v>
      </c>
      <c r="V409" s="4">
        <f>usd_T!O409</f>
        <v>-1</v>
      </c>
    </row>
    <row r="410" spans="1:22" x14ac:dyDescent="0.25">
      <c r="A410" t="s">
        <v>464</v>
      </c>
      <c r="B410" s="2">
        <v>41182</v>
      </c>
      <c r="C410" s="4">
        <f>(usd_T!C410-AVERAGE(usd_T!C291:C410))/STDEV(usd_T!C291:C410)</f>
        <v>-0.25550764301938389</v>
      </c>
      <c r="D410" s="4">
        <f>(usd_T!D410-AVERAGE(usd_T!D291:D410))/STDEV(usd_T!D291:D410)</f>
        <v>-0.28164269226945748</v>
      </c>
      <c r="E410" s="4">
        <f>(usd_T!E410-AVERAGE(usd_T!E291:E410))/STDEV(usd_T!E291:E410)</f>
        <v>-0.10875170929396819</v>
      </c>
      <c r="F410" s="4" t="e">
        <f>(usd_T!F410-AVERAGE(usd_T!F291:F410))/STDEV(usd_T!F291:F410)</f>
        <v>#N/A</v>
      </c>
      <c r="G410" s="4">
        <f>(usd_T!G410-AVERAGE(usd_T!G291:G410))/STDEV(usd_T!G291:G410)</f>
        <v>-2.2277562181370079</v>
      </c>
      <c r="H410" s="4">
        <f>(usd_T!H410-AVERAGE(usd_T!H291:H410))/STDEV(usd_T!H291:H410)</f>
        <v>-0.63888575724719654</v>
      </c>
      <c r="I410" s="4">
        <f>(usd_T!I410-AVERAGE(usd_T!I291:I410))/STDEV(usd_T!I291:I410)</f>
        <v>-0.10471968564491919</v>
      </c>
      <c r="J410" s="4">
        <f>(usd!J410/usd!J398-1)*100</f>
        <v>4.5293928686154894</v>
      </c>
      <c r="K410" s="4">
        <f>(usd_T!K410-AVERAGE(usd_T!K291:K410))/STDEV(usd_T!K291:K410)</f>
        <v>-0.45902181930622538</v>
      </c>
      <c r="L410" s="4">
        <f>(usd_T!L410-AVERAGE(usd_T!L291:L410))/STDEV(usd_T!L291:L410)</f>
        <v>1.2202768843414529</v>
      </c>
      <c r="M410" s="4" t="e">
        <f>(usd_T!M410-AVERAGE(usd_T!M291:M410))/STDEV(usd_T!M291:M410)</f>
        <v>#N/A</v>
      </c>
      <c r="N410" s="4">
        <f>(usd_T!N410-AVERAGE(usd_T!N291:N410))/STDEV(usd_T!N291:N410)</f>
        <v>1.8769550639403711</v>
      </c>
      <c r="O410" s="4"/>
      <c r="P410" s="4"/>
      <c r="Q410" s="4"/>
      <c r="R410" s="4"/>
      <c r="S410" s="4"/>
      <c r="T410" s="4">
        <f>usd!T410-100</f>
        <v>-1.6828000000000003</v>
      </c>
      <c r="U410" s="4" t="e">
        <f t="shared" si="6"/>
        <v>#N/A</v>
      </c>
      <c r="V410" s="4">
        <f>usd_T!O410</f>
        <v>-1</v>
      </c>
    </row>
    <row r="411" spans="1:22" x14ac:dyDescent="0.25">
      <c r="A411" t="s">
        <v>465</v>
      </c>
      <c r="B411" s="2">
        <v>41213</v>
      </c>
      <c r="C411" s="4">
        <f>(usd_T!C411-AVERAGE(usd_T!C292:C411))/STDEV(usd_T!C292:C411)</f>
        <v>-0.58960815590391935</v>
      </c>
      <c r="D411" s="4">
        <f>(usd_T!D411-AVERAGE(usd_T!D292:D411))/STDEV(usd_T!D292:D411)</f>
        <v>-0.4091324540316697</v>
      </c>
      <c r="E411" s="4">
        <f>(usd_T!E411-AVERAGE(usd_T!E292:E411))/STDEV(usd_T!E292:E411)</f>
        <v>-0.74876773746553149</v>
      </c>
      <c r="F411" s="4" t="e">
        <f>(usd_T!F411-AVERAGE(usd_T!F292:F411))/STDEV(usd_T!F292:F411)</f>
        <v>#N/A</v>
      </c>
      <c r="G411" s="4">
        <f>(usd_T!G411-AVERAGE(usd_T!G292:G411))/STDEV(usd_T!G292:G411)</f>
        <v>-1.9299408975891781</v>
      </c>
      <c r="H411" s="4">
        <f>(usd_T!H411-AVERAGE(usd_T!H292:H411))/STDEV(usd_T!H292:H411)</f>
        <v>-0.32046444628511356</v>
      </c>
      <c r="I411" s="4">
        <f>(usd_T!I411-AVERAGE(usd_T!I292:I411))/STDEV(usd_T!I292:I411)</f>
        <v>-0.35695972441110674</v>
      </c>
      <c r="J411" s="4">
        <f>(usd!J411/usd!J399-1)*100</f>
        <v>3.1574508668014367</v>
      </c>
      <c r="K411" s="4">
        <f>(usd_T!K411-AVERAGE(usd_T!K292:K411))/STDEV(usd_T!K292:K411)</f>
        <v>-0.39904137902987297</v>
      </c>
      <c r="L411" s="4">
        <f>(usd_T!L411-AVERAGE(usd_T!L292:L411))/STDEV(usd_T!L292:L411)</f>
        <v>0.32896813414772186</v>
      </c>
      <c r="M411" s="4" t="e">
        <f>(usd_T!M411-AVERAGE(usd_T!M292:M411))/STDEV(usd_T!M292:M411)</f>
        <v>#N/A</v>
      </c>
      <c r="N411" s="4">
        <f>(usd_T!N411-AVERAGE(usd_T!N292:N411))/STDEV(usd_T!N292:N411)</f>
        <v>0.40120825364696411</v>
      </c>
      <c r="O411" s="4"/>
      <c r="P411" s="4"/>
      <c r="Q411" s="4"/>
      <c r="R411" s="4"/>
      <c r="S411" s="4"/>
      <c r="T411" s="4">
        <f>usd!T411-100</f>
        <v>-1.9154000000000053</v>
      </c>
      <c r="U411" s="4" t="e">
        <f t="shared" si="6"/>
        <v>#N/A</v>
      </c>
      <c r="V411" s="4">
        <f>usd_T!O411</f>
        <v>-1</v>
      </c>
    </row>
    <row r="412" spans="1:22" x14ac:dyDescent="0.25">
      <c r="A412" t="s">
        <v>466</v>
      </c>
      <c r="B412" s="2">
        <v>41243</v>
      </c>
      <c r="C412" s="4">
        <f>(usd_T!C412-AVERAGE(usd_T!C293:C412))/STDEV(usd_T!C293:C412)</f>
        <v>-0.69150765218296695</v>
      </c>
      <c r="D412" s="4">
        <f>(usd_T!D412-AVERAGE(usd_T!D293:D412))/STDEV(usd_T!D293:D412)</f>
        <v>-0.75415454993883613</v>
      </c>
      <c r="E412" s="4">
        <f>(usd_T!E412-AVERAGE(usd_T!E293:E412))/STDEV(usd_T!E293:E412)</f>
        <v>-0.36041540269475092</v>
      </c>
      <c r="F412" s="4" t="e">
        <f>(usd_T!F412-AVERAGE(usd_T!F293:F412))/STDEV(usd_T!F293:F412)</f>
        <v>#N/A</v>
      </c>
      <c r="G412" s="4">
        <f>(usd_T!G412-AVERAGE(usd_T!G293:G412))/STDEV(usd_T!G293:G412)</f>
        <v>-1.7259757271510745</v>
      </c>
      <c r="H412" s="4">
        <f>(usd_T!H412-AVERAGE(usd_T!H293:H412))/STDEV(usd_T!H293:H412)</f>
        <v>-0.69160851941551438</v>
      </c>
      <c r="I412" s="4">
        <f>(usd_T!I412-AVERAGE(usd_T!I293:I412))/STDEV(usd_T!I293:I412)</f>
        <v>-0.13916192538193292</v>
      </c>
      <c r="J412" s="4">
        <f>(usd!J412/usd!J400-1)*100</f>
        <v>2.6337422906544949</v>
      </c>
      <c r="K412" s="4">
        <f>(usd_T!K412-AVERAGE(usd_T!K293:K412))/STDEV(usd_T!K293:K412)</f>
        <v>-6.4525970094433699E-2</v>
      </c>
      <c r="L412" s="4">
        <f>(usd_T!L412-AVERAGE(usd_T!L293:L412))/STDEV(usd_T!L293:L412)</f>
        <v>0.53873338820378636</v>
      </c>
      <c r="M412" s="4" t="e">
        <f>(usd_T!M412-AVERAGE(usd_T!M293:M412))/STDEV(usd_T!M293:M412)</f>
        <v>#N/A</v>
      </c>
      <c r="N412" s="4">
        <f>(usd_T!N412-AVERAGE(usd_T!N293:N412))/STDEV(usd_T!N293:N412)</f>
        <v>0.24847074059869606</v>
      </c>
      <c r="O412" s="4"/>
      <c r="P412" s="4"/>
      <c r="Q412" s="4"/>
      <c r="R412" s="4"/>
      <c r="S412" s="4"/>
      <c r="T412" s="4">
        <f>usd!T412-100</f>
        <v>-2.0721999999999952</v>
      </c>
      <c r="U412" s="4" t="e">
        <f t="shared" si="6"/>
        <v>#N/A</v>
      </c>
      <c r="V412" s="4">
        <f>usd_T!O412</f>
        <v>-1</v>
      </c>
    </row>
    <row r="413" spans="1:22" x14ac:dyDescent="0.25">
      <c r="A413" t="s">
        <v>467</v>
      </c>
      <c r="B413" s="2">
        <v>41274</v>
      </c>
      <c r="C413" s="4">
        <f>(usd_T!C413-AVERAGE(usd_T!C294:C413))/STDEV(usd_T!C294:C413)</f>
        <v>8.609691681748825E-3</v>
      </c>
      <c r="D413" s="4">
        <f>(usd_T!D413-AVERAGE(usd_T!D294:D413))/STDEV(usd_T!D294:D413)</f>
        <v>0.67981192694484749</v>
      </c>
      <c r="E413" s="4">
        <f>(usd_T!E413-AVERAGE(usd_T!E294:E413))/STDEV(usd_T!E294:E413)</f>
        <v>0.38828622181570083</v>
      </c>
      <c r="F413" s="4" t="e">
        <f>(usd_T!F413-AVERAGE(usd_T!F294:F413))/STDEV(usd_T!F294:F413)</f>
        <v>#N/A</v>
      </c>
      <c r="G413" s="4">
        <f>(usd_T!G413-AVERAGE(usd_T!G294:G413))/STDEV(usd_T!G294:G413)</f>
        <v>-1.6912112209534789</v>
      </c>
      <c r="H413" s="4">
        <f>(usd_T!H413-AVERAGE(usd_T!H294:H413))/STDEV(usd_T!H294:H413)</f>
        <v>-0.37618509063980271</v>
      </c>
      <c r="I413" s="4">
        <f>(usd_T!I413-AVERAGE(usd_T!I294:I413))/STDEV(usd_T!I294:I413)</f>
        <v>-0.4249630162715517</v>
      </c>
      <c r="J413" s="4">
        <f>(usd!J413/usd!J401-1)*100</f>
        <v>1.8867488087344064</v>
      </c>
      <c r="K413" s="4">
        <f>(usd_T!K413-AVERAGE(usd_T!K294:K413))/STDEV(usd_T!K294:K413)</f>
        <v>-0.22008761932749565</v>
      </c>
      <c r="L413" s="4">
        <f>(usd_T!L413-AVERAGE(usd_T!L294:L413))/STDEV(usd_T!L294:L413)</f>
        <v>1.0574565248662025</v>
      </c>
      <c r="M413" s="4" t="e">
        <f>(usd_T!M413-AVERAGE(usd_T!M294:M413))/STDEV(usd_T!M294:M413)</f>
        <v>#N/A</v>
      </c>
      <c r="N413" s="4">
        <f>(usd_T!N413-AVERAGE(usd_T!N294:N413))/STDEV(usd_T!N294:N413)</f>
        <v>0.60949117424626176</v>
      </c>
      <c r="O413" s="4"/>
      <c r="P413" s="4"/>
      <c r="Q413" s="4"/>
      <c r="R413" s="4"/>
      <c r="S413" s="4"/>
      <c r="T413" s="4">
        <f>usd!T413-100</f>
        <v>-2.1838999999999942</v>
      </c>
      <c r="U413" s="4" t="e">
        <f t="shared" si="6"/>
        <v>#N/A</v>
      </c>
      <c r="V413" s="4">
        <f>usd_T!O413</f>
        <v>-1</v>
      </c>
    </row>
    <row r="414" spans="1:22" x14ac:dyDescent="0.25">
      <c r="A414" t="s">
        <v>468</v>
      </c>
      <c r="B414" s="2">
        <v>41305</v>
      </c>
      <c r="C414" s="4">
        <f>(usd_T!C414-AVERAGE(usd_T!C295:C414))/STDEV(usd_T!C295:C414)</f>
        <v>-5.0541861850289402E-2</v>
      </c>
      <c r="D414" s="4">
        <f>(usd_T!D414-AVERAGE(usd_T!D295:D414))/STDEV(usd_T!D295:D414)</f>
        <v>0.60889244088863614</v>
      </c>
      <c r="E414" s="4">
        <f>(usd_T!E414-AVERAGE(usd_T!E295:E414))/STDEV(usd_T!E295:E414)</f>
        <v>2.884917278101376E-2</v>
      </c>
      <c r="F414" s="4" t="e">
        <f>(usd_T!F414-AVERAGE(usd_T!F295:F414))/STDEV(usd_T!F295:F414)</f>
        <v>#N/A</v>
      </c>
      <c r="G414" s="4">
        <f>(usd_T!G414-AVERAGE(usd_T!G295:G414))/STDEV(usd_T!G295:G414)</f>
        <v>-1.5315195382009321</v>
      </c>
      <c r="H414" s="4">
        <f>(usd_T!H414-AVERAGE(usd_T!H295:H414))/STDEV(usd_T!H295:H414)</f>
        <v>-0.38877629563188582</v>
      </c>
      <c r="I414" s="4">
        <f>(usd_T!I414-AVERAGE(usd_T!I295:I414))/STDEV(usd_T!I295:I414)</f>
        <v>-0.11736857603865801</v>
      </c>
      <c r="J414" s="4">
        <f>(usd!J414/usd!J402-1)*100</f>
        <v>1.8668784235420288</v>
      </c>
      <c r="K414" s="4">
        <f>(usd_T!K414-AVERAGE(usd_T!K295:K414))/STDEV(usd_T!K295:K414)</f>
        <v>-0.19688814284649075</v>
      </c>
      <c r="L414" s="4">
        <f>(usd_T!L414-AVERAGE(usd_T!L295:L414))/STDEV(usd_T!L295:L414)</f>
        <v>0.47809031606932656</v>
      </c>
      <c r="M414" s="4">
        <f>(usd_T!M414-AVERAGE(usd_T!M295:M414))/STDEV(usd_T!M295:M414)</f>
        <v>4.0526885392520827E-2</v>
      </c>
      <c r="N414" s="4">
        <f>(usd_T!N414-AVERAGE(usd_T!N295:N414))/STDEV(usd_T!N295:N414)</f>
        <v>1.3454442021040153E-2</v>
      </c>
      <c r="O414" s="4"/>
      <c r="P414" s="4"/>
      <c r="Q414" s="4"/>
      <c r="R414" s="4"/>
      <c r="S414" s="4"/>
      <c r="T414" s="4">
        <f>usd!T414-100</f>
        <v>-2.2713999999999999</v>
      </c>
      <c r="U414" s="4" t="e">
        <f t="shared" si="6"/>
        <v>#N/A</v>
      </c>
      <c r="V414" s="4">
        <f>usd_T!O414</f>
        <v>-1</v>
      </c>
    </row>
    <row r="415" spans="1:22" x14ac:dyDescent="0.25">
      <c r="A415" t="s">
        <v>469</v>
      </c>
      <c r="B415" s="2">
        <v>41333</v>
      </c>
      <c r="C415" s="4">
        <f>(usd_T!C415-AVERAGE(usd_T!C296:C415))/STDEV(usd_T!C296:C415)</f>
        <v>-0.60300991532045767</v>
      </c>
      <c r="D415" s="4">
        <f>(usd_T!D415-AVERAGE(usd_T!D296:D415))/STDEV(usd_T!D296:D415)</f>
        <v>-0.41401416625785409</v>
      </c>
      <c r="E415" s="4">
        <f>(usd_T!E415-AVERAGE(usd_T!E296:E415))/STDEV(usd_T!E296:E415)</f>
        <v>-0.40084361186243617</v>
      </c>
      <c r="F415" s="4" t="e">
        <f>(usd_T!F415-AVERAGE(usd_T!F296:F415))/STDEV(usd_T!F296:F415)</f>
        <v>#N/A</v>
      </c>
      <c r="G415" s="4">
        <f>(usd_T!G415-AVERAGE(usd_T!G296:G415))/STDEV(usd_T!G296:G415)</f>
        <v>-1.5169506981532483</v>
      </c>
      <c r="H415" s="4">
        <f>(usd_T!H415-AVERAGE(usd_T!H296:H415))/STDEV(usd_T!H296:H415)</f>
        <v>0.16768590670217565</v>
      </c>
      <c r="I415" s="4">
        <f>(usd_T!I415-AVERAGE(usd_T!I296:I415))/STDEV(usd_T!I296:I415)</f>
        <v>9.4468879011642332E-2</v>
      </c>
      <c r="J415" s="4">
        <f>(usd!J415/usd!J403-1)*100</f>
        <v>0.32711268282370476</v>
      </c>
      <c r="K415" s="4">
        <f>(usd_T!K415-AVERAGE(usd_T!K296:K415))/STDEV(usd_T!K296:K415)</f>
        <v>-0.10828179916097475</v>
      </c>
      <c r="L415" s="4">
        <f>(usd_T!L415-AVERAGE(usd_T!L296:L415))/STDEV(usd_T!L296:L415)</f>
        <v>-1.5599388935705445</v>
      </c>
      <c r="M415" s="4">
        <f>(usd_T!M415-AVERAGE(usd_T!M296:M415))/STDEV(usd_T!M296:M415)</f>
        <v>-0.34885345285256952</v>
      </c>
      <c r="N415" s="4">
        <f>(usd_T!N415-AVERAGE(usd_T!N296:N415))/STDEV(usd_T!N296:N415)</f>
        <v>0.21150266501626458</v>
      </c>
      <c r="O415" s="4"/>
      <c r="P415" s="4"/>
      <c r="Q415" s="4"/>
      <c r="R415" s="4"/>
      <c r="S415" s="4"/>
      <c r="T415" s="4">
        <f>usd!T415-100</f>
        <v>-2.3194000000000017</v>
      </c>
      <c r="U415" s="4" t="e">
        <f t="shared" si="6"/>
        <v>#N/A</v>
      </c>
      <c r="V415" s="4">
        <f>usd_T!O415</f>
        <v>-1</v>
      </c>
    </row>
    <row r="416" spans="1:22" x14ac:dyDescent="0.25">
      <c r="A416" t="s">
        <v>470</v>
      </c>
      <c r="B416" s="2">
        <v>41364</v>
      </c>
      <c r="C416" s="4">
        <f>(usd_T!C416-AVERAGE(usd_T!C297:C416))/STDEV(usd_T!C297:C416)</f>
        <v>-1.1484583970686686</v>
      </c>
      <c r="D416" s="4">
        <f>(usd_T!D416-AVERAGE(usd_T!D297:D416))/STDEV(usd_T!D297:D416)</f>
        <v>-1.166298053094182</v>
      </c>
      <c r="E416" s="4">
        <f>(usd_T!E416-AVERAGE(usd_T!E297:E416))/STDEV(usd_T!E297:E416)</f>
        <v>-0.64063314141498784</v>
      </c>
      <c r="F416" s="4" t="e">
        <f>(usd_T!F416-AVERAGE(usd_T!F297:F416))/STDEV(usd_T!F297:F416)</f>
        <v>#N/A</v>
      </c>
      <c r="G416" s="4">
        <f>(usd_T!G416-AVERAGE(usd_T!G297:G416))/STDEV(usd_T!G297:G416)</f>
        <v>-1.596442255456139</v>
      </c>
      <c r="H416" s="4">
        <f>(usd_T!H416-AVERAGE(usd_T!H297:H416))/STDEV(usd_T!H297:H416)</f>
        <v>-0.31911959339960821</v>
      </c>
      <c r="I416" s="4">
        <f>(usd_T!I416-AVERAGE(usd_T!I297:I416))/STDEV(usd_T!I297:I416)</f>
        <v>9.6363274157600029E-2</v>
      </c>
      <c r="J416" s="4">
        <f>(usd!J416/usd!J404-1)*100</f>
        <v>1.9914530902589211</v>
      </c>
      <c r="K416" s="4">
        <f>(usd_T!K416-AVERAGE(usd_T!K297:K416))/STDEV(usd_T!K297:K416)</f>
        <v>-0.41742456109610604</v>
      </c>
      <c r="L416" s="4">
        <f>(usd_T!L416-AVERAGE(usd_T!L297:L416))/STDEV(usd_T!L297:L416)</f>
        <v>0.1044397199832261</v>
      </c>
      <c r="M416" s="4">
        <f>(usd_T!M416-AVERAGE(usd_T!M297:M416))/STDEV(usd_T!M297:M416)</f>
        <v>-7.8766736595348136E-2</v>
      </c>
      <c r="N416" s="4">
        <f>(usd_T!N416-AVERAGE(usd_T!N297:N416))/STDEV(usd_T!N297:N416)</f>
        <v>-0.18642705547094332</v>
      </c>
      <c r="O416" s="4"/>
      <c r="P416" s="4"/>
      <c r="Q416" s="4"/>
      <c r="R416" s="4"/>
      <c r="S416" s="4"/>
      <c r="T416" s="4">
        <f>usd!T416-100</f>
        <v>-2.2845999999999975</v>
      </c>
      <c r="U416" s="4" t="e">
        <f t="shared" si="6"/>
        <v>#N/A</v>
      </c>
      <c r="V416" s="4">
        <f>usd_T!O416</f>
        <v>-1</v>
      </c>
    </row>
    <row r="417" spans="1:22" x14ac:dyDescent="0.25">
      <c r="A417" t="s">
        <v>471</v>
      </c>
      <c r="B417" s="2">
        <v>41394</v>
      </c>
      <c r="C417" s="4">
        <f>(usd_T!C417-AVERAGE(usd_T!C298:C417))/STDEV(usd_T!C298:C417)</f>
        <v>-1.1790876554935641</v>
      </c>
      <c r="D417" s="4">
        <f>(usd_T!D417-AVERAGE(usd_T!D298:D417))/STDEV(usd_T!D298:D417)</f>
        <v>-1.1520888034102936</v>
      </c>
      <c r="E417" s="4">
        <f>(usd_T!E417-AVERAGE(usd_T!E298:E417))/STDEV(usd_T!E298:E417)</f>
        <v>-0.35024259271618774</v>
      </c>
      <c r="F417" s="4" t="e">
        <f>(usd_T!F417-AVERAGE(usd_T!F298:F417))/STDEV(usd_T!F298:F417)</f>
        <v>#N/A</v>
      </c>
      <c r="G417" s="4">
        <f>(usd_T!G417-AVERAGE(usd_T!G298:G417))/STDEV(usd_T!G298:G417)</f>
        <v>-1.5490041586442322</v>
      </c>
      <c r="H417" s="4">
        <f>(usd_T!H417-AVERAGE(usd_T!H298:H417))/STDEV(usd_T!H298:H417)</f>
        <v>-0.80117055942758553</v>
      </c>
      <c r="I417" s="4">
        <f>(usd_T!I417-AVERAGE(usd_T!I298:I417))/STDEV(usd_T!I298:I417)</f>
        <v>-0.45360829445985074</v>
      </c>
      <c r="J417" s="4">
        <f>(usd!J417/usd!J405-1)*100</f>
        <v>1.8766735462685258</v>
      </c>
      <c r="K417" s="4">
        <f>(usd_T!K417-AVERAGE(usd_T!K298:K417))/STDEV(usd_T!K298:K417)</f>
        <v>-0.79537085127342999</v>
      </c>
      <c r="L417" s="4">
        <f>(usd_T!L417-AVERAGE(usd_T!L298:L417))/STDEV(usd_T!L298:L417)</f>
        <v>-0.11690641468642195</v>
      </c>
      <c r="M417" s="4">
        <f>(usd_T!M417-AVERAGE(usd_T!M298:M417))/STDEV(usd_T!M298:M417)</f>
        <v>-0.64086541441953881</v>
      </c>
      <c r="N417" s="4">
        <f>(usd_T!N417-AVERAGE(usd_T!N298:N417))/STDEV(usd_T!N298:N417)</f>
        <v>0.6688986793661611</v>
      </c>
      <c r="O417" s="4"/>
      <c r="P417" s="4"/>
      <c r="Q417" s="4"/>
      <c r="R417" s="4"/>
      <c r="S417" s="4"/>
      <c r="T417" s="4">
        <f>usd!T417-100</f>
        <v>-2.1418000000000035</v>
      </c>
      <c r="U417" s="4" t="e">
        <f t="shared" si="6"/>
        <v>#N/A</v>
      </c>
      <c r="V417" s="4">
        <f>usd_T!O417</f>
        <v>-1</v>
      </c>
    </row>
    <row r="418" spans="1:22" x14ac:dyDescent="0.25">
      <c r="A418" t="s">
        <v>472</v>
      </c>
      <c r="B418" s="2">
        <v>41425</v>
      </c>
      <c r="C418" s="4">
        <f>(usd_T!C418-AVERAGE(usd_T!C299:C418))/STDEV(usd_T!C299:C418)</f>
        <v>-0.52636145459037442</v>
      </c>
      <c r="D418" s="4">
        <f>(usd_T!D418-AVERAGE(usd_T!D299:D418))/STDEV(usd_T!D299:D418)</f>
        <v>-0.14087713886688397</v>
      </c>
      <c r="E418" s="4">
        <f>(usd_T!E418-AVERAGE(usd_T!E299:E418))/STDEV(usd_T!E299:E418)</f>
        <v>0.57407567467118226</v>
      </c>
      <c r="F418" s="4" t="e">
        <f>(usd_T!F418-AVERAGE(usd_T!F299:F418))/STDEV(usd_T!F299:F418)</f>
        <v>#N/A</v>
      </c>
      <c r="G418" s="4">
        <f>(usd_T!G418-AVERAGE(usd_T!G299:G418))/STDEV(usd_T!G299:G418)</f>
        <v>-1.5227491689267538</v>
      </c>
      <c r="H418" s="4">
        <f>(usd_T!H418-AVERAGE(usd_T!H299:H418))/STDEV(usd_T!H299:H418)</f>
        <v>-0.59113662944773937</v>
      </c>
      <c r="I418" s="4">
        <f>(usd_T!I418-AVERAGE(usd_T!I299:I418))/STDEV(usd_T!I299:I418)</f>
        <v>-0.54516552780099281</v>
      </c>
      <c r="J418" s="4">
        <f>(usd!J418/usd!J406-1)*100</f>
        <v>3.393260325310643</v>
      </c>
      <c r="K418" s="4">
        <f>(usd_T!K418-AVERAGE(usd_T!K299:K418))/STDEV(usd_T!K299:K418)</f>
        <v>-0.90588746941651155</v>
      </c>
      <c r="L418" s="4">
        <f>(usd_T!L418-AVERAGE(usd_T!L299:L418))/STDEV(usd_T!L299:L418)</f>
        <v>-0.51926747325131328</v>
      </c>
      <c r="M418" s="4">
        <f>(usd_T!M418-AVERAGE(usd_T!M299:M418))/STDEV(usd_T!M299:M418)</f>
        <v>-0.61212261825670777</v>
      </c>
      <c r="N418" s="4">
        <f>(usd_T!N418-AVERAGE(usd_T!N299:N418))/STDEV(usd_T!N299:N418)</f>
        <v>0.47453762648443937</v>
      </c>
      <c r="O418" s="4"/>
      <c r="P418" s="4"/>
      <c r="Q418" s="4"/>
      <c r="R418" s="4"/>
      <c r="S418" s="4"/>
      <c r="T418" s="4">
        <f>usd!T418-100</f>
        <v>-1.8966000000000065</v>
      </c>
      <c r="U418" s="4" t="e">
        <f t="shared" si="6"/>
        <v>#N/A</v>
      </c>
      <c r="V418" s="4">
        <f>usd_T!O418</f>
        <v>-1</v>
      </c>
    </row>
    <row r="419" spans="1:22" x14ac:dyDescent="0.25">
      <c r="A419" t="s">
        <v>473</v>
      </c>
      <c r="B419" s="2">
        <v>41455</v>
      </c>
      <c r="C419" s="4">
        <f>(usd_T!C419-AVERAGE(usd_T!C300:C419))/STDEV(usd_T!C300:C419)</f>
        <v>-0.5249744896676426</v>
      </c>
      <c r="D419" s="4">
        <f>(usd_T!D419-AVERAGE(usd_T!D300:D419))/STDEV(usd_T!D300:D419)</f>
        <v>-0.11113033443714955</v>
      </c>
      <c r="E419" s="4">
        <f>(usd_T!E419-AVERAGE(usd_T!E300:E419))/STDEV(usd_T!E300:E419)</f>
        <v>-0.73181321917212871</v>
      </c>
      <c r="F419" s="4" t="e">
        <f>(usd_T!F419-AVERAGE(usd_T!F300:F419))/STDEV(usd_T!F300:F419)</f>
        <v>#N/A</v>
      </c>
      <c r="G419" s="4">
        <f>(usd_T!G419-AVERAGE(usd_T!G300:G419))/STDEV(usd_T!G300:G419)</f>
        <v>-1.5199225771465128</v>
      </c>
      <c r="H419" s="4">
        <f>(usd_T!H419-AVERAGE(usd_T!H300:H419))/STDEV(usd_T!H300:H419)</f>
        <v>-0.97561805588837902</v>
      </c>
      <c r="I419" s="4">
        <f>(usd_T!I419-AVERAGE(usd_T!I300:I419))/STDEV(usd_T!I300:I419)</f>
        <v>-0.20371064584029397</v>
      </c>
      <c r="J419" s="4">
        <f>(usd!J419/usd!J407-1)*100</f>
        <v>4.3799235269728731</v>
      </c>
      <c r="K419" s="4">
        <f>(usd_T!K419-AVERAGE(usd_T!K300:K419))/STDEV(usd_T!K300:K419)</f>
        <v>-1.1723961545459129</v>
      </c>
      <c r="L419" s="4">
        <f>(usd_T!L419-AVERAGE(usd_T!L300:L419))/STDEV(usd_T!L300:L419)</f>
        <v>0.56313753671035005</v>
      </c>
      <c r="M419" s="4">
        <f>(usd_T!M419-AVERAGE(usd_T!M300:M419))/STDEV(usd_T!M300:M419)</f>
        <v>0.21174253605506832</v>
      </c>
      <c r="N419" s="4">
        <f>(usd_T!N419-AVERAGE(usd_T!N300:N419))/STDEV(usd_T!N300:N419)</f>
        <v>0.44072592255635396</v>
      </c>
      <c r="O419" s="4"/>
      <c r="P419" s="4"/>
      <c r="Q419" s="4"/>
      <c r="R419" s="4"/>
      <c r="S419" s="4"/>
      <c r="T419" s="4">
        <f>usd!T419-100</f>
        <v>-1.5838999999999999</v>
      </c>
      <c r="U419" s="4" t="e">
        <f t="shared" si="6"/>
        <v>#N/A</v>
      </c>
      <c r="V419" s="4">
        <f>usd_T!O419</f>
        <v>-1</v>
      </c>
    </row>
    <row r="420" spans="1:22" x14ac:dyDescent="0.25">
      <c r="A420" t="s">
        <v>474</v>
      </c>
      <c r="B420" s="2">
        <v>41486</v>
      </c>
      <c r="C420" s="4">
        <f>(usd_T!C420-AVERAGE(usd_T!C301:C420))/STDEV(usd_T!C301:C420)</f>
        <v>-8.0328048946616201E-2</v>
      </c>
      <c r="D420" s="4">
        <f>(usd_T!D420-AVERAGE(usd_T!D301:D420))/STDEV(usd_T!D301:D420)</f>
        <v>0.40557725920253318</v>
      </c>
      <c r="E420" s="4">
        <f>(usd_T!E420-AVERAGE(usd_T!E301:E420))/STDEV(usd_T!E301:E420)</f>
        <v>0.79832588969849172</v>
      </c>
      <c r="F420" s="4" t="e">
        <f>(usd_T!F420-AVERAGE(usd_T!F301:F420))/STDEV(usd_T!F301:F420)</f>
        <v>#N/A</v>
      </c>
      <c r="G420" s="4">
        <f>(usd_T!G420-AVERAGE(usd_T!G301:G420))/STDEV(usd_T!G301:G420)</f>
        <v>-1.4348784305657141</v>
      </c>
      <c r="H420" s="4">
        <f>(usd_T!H420-AVERAGE(usd_T!H301:H420))/STDEV(usd_T!H301:H420)</f>
        <v>-1.0024083479717927</v>
      </c>
      <c r="I420" s="4">
        <f>(usd_T!I420-AVERAGE(usd_T!I301:I420))/STDEV(usd_T!I301:I420)</f>
        <v>-0.2592606471761269</v>
      </c>
      <c r="J420" s="4">
        <f>(usd!J420/usd!J408-1)*100</f>
        <v>4.8053989800222352</v>
      </c>
      <c r="K420" s="4">
        <f>(usd_T!K420-AVERAGE(usd_T!K301:K420))/STDEV(usd_T!K301:K420)</f>
        <v>-0.91218621808336131</v>
      </c>
      <c r="L420" s="4">
        <f>(usd_T!L420-AVERAGE(usd_T!L301:L420))/STDEV(usd_T!L301:L420)</f>
        <v>1.1527999632944461</v>
      </c>
      <c r="M420" s="4">
        <f>(usd_T!M420-AVERAGE(usd_T!M301:M420))/STDEV(usd_T!M301:M420)</f>
        <v>-0.57500092957571936</v>
      </c>
      <c r="N420" s="4">
        <f>(usd_T!N420-AVERAGE(usd_T!N301:N420))/STDEV(usd_T!N301:N420)</f>
        <v>0.52496706303981788</v>
      </c>
      <c r="O420" s="4"/>
      <c r="P420" s="4"/>
      <c r="Q420" s="4"/>
      <c r="R420" s="4"/>
      <c r="S420" s="4"/>
      <c r="T420" s="4">
        <f>usd!T420-100</f>
        <v>-1.2272999999999996</v>
      </c>
      <c r="U420" s="4" t="e">
        <f t="shared" si="6"/>
        <v>#N/A</v>
      </c>
      <c r="V420" s="4">
        <f>usd_T!O420</f>
        <v>-1</v>
      </c>
    </row>
    <row r="421" spans="1:22" x14ac:dyDescent="0.25">
      <c r="A421" t="s">
        <v>475</v>
      </c>
      <c r="B421" s="2">
        <v>41517</v>
      </c>
      <c r="C421" s="4">
        <f>(usd_T!C421-AVERAGE(usd_T!C302:C421))/STDEV(usd_T!C302:C421)</f>
        <v>0.40567111352590723</v>
      </c>
      <c r="D421" s="4">
        <f>(usd_T!D421-AVERAGE(usd_T!D302:D421))/STDEV(usd_T!D302:D421)</f>
        <v>1.0919668164311853</v>
      </c>
      <c r="E421" s="4">
        <f>(usd_T!E421-AVERAGE(usd_T!E302:E421))/STDEV(usd_T!E302:E421)</f>
        <v>-0.33729212525512986</v>
      </c>
      <c r="F421" s="4" t="e">
        <f>(usd_T!F421-AVERAGE(usd_T!F302:F421))/STDEV(usd_T!F302:F421)</f>
        <v>#N/A</v>
      </c>
      <c r="G421" s="4">
        <f>(usd_T!G421-AVERAGE(usd_T!G302:G421))/STDEV(usd_T!G302:G421)</f>
        <v>-1.4227843257767849</v>
      </c>
      <c r="H421" s="4">
        <f>(usd_T!H421-AVERAGE(usd_T!H302:H421))/STDEV(usd_T!H302:H421)</f>
        <v>-1.2625078417459856</v>
      </c>
      <c r="I421" s="4">
        <f>(usd_T!I421-AVERAGE(usd_T!I302:I421))/STDEV(usd_T!I302:I421)</f>
        <v>-0.57763312361520769</v>
      </c>
      <c r="J421" s="4">
        <f>(usd!J421/usd!J409-1)*100</f>
        <v>5.5678731032150708</v>
      </c>
      <c r="K421" s="4">
        <f>(usd_T!K421-AVERAGE(usd_T!K302:K421))/STDEV(usd_T!K302:K421)</f>
        <v>-0.98589616042669681</v>
      </c>
      <c r="L421" s="4">
        <f>(usd_T!L421-AVERAGE(usd_T!L302:L421))/STDEV(usd_T!L302:L421)</f>
        <v>0.92393954413720369</v>
      </c>
      <c r="M421" s="4">
        <f>(usd_T!M421-AVERAGE(usd_T!M302:M421))/STDEV(usd_T!M302:M421)</f>
        <v>-0.76567011209794589</v>
      </c>
      <c r="N421" s="4">
        <f>(usd_T!N421-AVERAGE(usd_T!N302:N421))/STDEV(usd_T!N302:N421)</f>
        <v>1.3797490561986723</v>
      </c>
      <c r="O421" s="4"/>
      <c r="P421" s="4"/>
      <c r="Q421" s="4"/>
      <c r="R421" s="4"/>
      <c r="S421" s="4"/>
      <c r="T421" s="4">
        <f>usd!T421-100</f>
        <v>-0.83899999999999864</v>
      </c>
      <c r="U421" s="4" t="e">
        <f t="shared" si="6"/>
        <v>#N/A</v>
      </c>
      <c r="V421" s="4">
        <f>usd_T!O421</f>
        <v>-1</v>
      </c>
    </row>
    <row r="422" spans="1:22" x14ac:dyDescent="0.25">
      <c r="A422" t="s">
        <v>476</v>
      </c>
      <c r="B422" s="2">
        <v>41547</v>
      </c>
      <c r="C422" s="4">
        <f>(usd_T!C422-AVERAGE(usd_T!C303:C422))/STDEV(usd_T!C303:C422)</f>
        <v>0.22426728343136187</v>
      </c>
      <c r="D422" s="4">
        <f>(usd_T!D422-AVERAGE(usd_T!D303:D422))/STDEV(usd_T!D303:D422)</f>
        <v>1.0280478813748464</v>
      </c>
      <c r="E422" s="4">
        <f>(usd_T!E422-AVERAGE(usd_T!E303:E422))/STDEV(usd_T!E303:E422)</f>
        <v>-0.22269956347434336</v>
      </c>
      <c r="F422" s="4" t="e">
        <f>(usd_T!F422-AVERAGE(usd_T!F303:F422))/STDEV(usd_T!F303:F422)</f>
        <v>#N/A</v>
      </c>
      <c r="G422" s="4">
        <f>(usd_T!G422-AVERAGE(usd_T!G303:G422))/STDEV(usd_T!G303:G422)</f>
        <v>-1.312921253771421</v>
      </c>
      <c r="H422" s="4">
        <f>(usd_T!H422-AVERAGE(usd_T!H303:H422))/STDEV(usd_T!H303:H422)</f>
        <v>-1.8532133974559026</v>
      </c>
      <c r="I422" s="4">
        <f>(usd_T!I422-AVERAGE(usd_T!I303:I422))/STDEV(usd_T!I303:I422)</f>
        <v>-8.0828034738448379E-2</v>
      </c>
      <c r="J422" s="4">
        <f>(usd!J422/usd!J410-1)*100</f>
        <v>4.9055009219422185</v>
      </c>
      <c r="K422" s="4">
        <f>(usd_T!K422-AVERAGE(usd_T!K303:K422))/STDEV(usd_T!K303:K422)</f>
        <v>-0.83535707174411511</v>
      </c>
      <c r="L422" s="4">
        <f>(usd_T!L422-AVERAGE(usd_T!L303:L422))/STDEV(usd_T!L303:L422)</f>
        <v>0.43595361364775032</v>
      </c>
      <c r="M422" s="4">
        <f>(usd_T!M422-AVERAGE(usd_T!M303:M422))/STDEV(usd_T!M303:M422)</f>
        <v>0.41923567404835571</v>
      </c>
      <c r="N422" s="4">
        <f>(usd_T!N422-AVERAGE(usd_T!N303:N422))/STDEV(usd_T!N303:N422)</f>
        <v>-0.22205896116552212</v>
      </c>
      <c r="O422" s="4"/>
      <c r="P422" s="4"/>
      <c r="Q422" s="4"/>
      <c r="R422" s="4"/>
      <c r="S422" s="4"/>
      <c r="T422" s="4">
        <f>usd!T422-100</f>
        <v>-0.42969999999999686</v>
      </c>
      <c r="U422" s="4" t="e">
        <f t="shared" si="6"/>
        <v>#N/A</v>
      </c>
      <c r="V422" s="4">
        <f>usd_T!O422</f>
        <v>-1</v>
      </c>
    </row>
    <row r="423" spans="1:22" x14ac:dyDescent="0.25">
      <c r="A423" t="s">
        <v>477</v>
      </c>
      <c r="B423" s="2">
        <v>41578</v>
      </c>
      <c r="C423" s="4">
        <f>(usd_T!C423-AVERAGE(usd_T!C304:C423))/STDEV(usd_T!C304:C423)</f>
        <v>0.84339322562199337</v>
      </c>
      <c r="D423" s="4">
        <f>(usd_T!D423-AVERAGE(usd_T!D304:D423))/STDEV(usd_T!D304:D423)</f>
        <v>1.5874457580593404</v>
      </c>
      <c r="E423" s="4">
        <f>(usd_T!E423-AVERAGE(usd_T!E304:E423))/STDEV(usd_T!E304:E423)</f>
        <v>0.57691605543251567</v>
      </c>
      <c r="F423" s="4" t="e">
        <f>(usd_T!F423-AVERAGE(usd_T!F304:F423))/STDEV(usd_T!F304:F423)</f>
        <v>#N/A</v>
      </c>
      <c r="G423" s="4">
        <f>(usd_T!G423-AVERAGE(usd_T!G304:G423))/STDEV(usd_T!G304:G423)</f>
        <v>-1.2532860074000995</v>
      </c>
      <c r="H423" s="4">
        <f>(usd_T!H423-AVERAGE(usd_T!H304:H423))/STDEV(usd_T!H304:H423)</f>
        <v>-2.2936596948324621</v>
      </c>
      <c r="I423" s="4">
        <f>(usd_T!I423-AVERAGE(usd_T!I304:I423))/STDEV(usd_T!I304:I423)</f>
        <v>0.28286951993910192</v>
      </c>
      <c r="J423" s="4">
        <f>(usd!J423/usd!J411-1)*100</f>
        <v>4.9048559563876992</v>
      </c>
      <c r="K423" s="4">
        <f>(usd_T!K423-AVERAGE(usd_T!K304:K423))/STDEV(usd_T!K304:K423)</f>
        <v>-0.71184439011251122</v>
      </c>
      <c r="L423" s="4">
        <f>(usd_T!L423-AVERAGE(usd_T!L304:L423))/STDEV(usd_T!L304:L423)</f>
        <v>1.7022094374227721</v>
      </c>
      <c r="M423" s="4">
        <f>(usd_T!M423-AVERAGE(usd_T!M304:M423))/STDEV(usd_T!M304:M423)</f>
        <v>0.80237697563642185</v>
      </c>
      <c r="N423" s="4">
        <f>(usd_T!N423-AVERAGE(usd_T!N304:N423))/STDEV(usd_T!N304:N423)</f>
        <v>0.73823883938998358</v>
      </c>
      <c r="O423" s="4"/>
      <c r="P423" s="4"/>
      <c r="Q423" s="4"/>
      <c r="R423" s="4"/>
      <c r="S423" s="4"/>
      <c r="T423" s="4">
        <f>usd!T423-100</f>
        <v>-2.1799999999998931E-2</v>
      </c>
      <c r="U423" s="4" t="e">
        <f t="shared" si="6"/>
        <v>#N/A</v>
      </c>
      <c r="V423" s="4">
        <f>usd_T!O423</f>
        <v>-1</v>
      </c>
    </row>
    <row r="424" spans="1:22" x14ac:dyDescent="0.25">
      <c r="A424" t="s">
        <v>478</v>
      </c>
      <c r="B424" s="2">
        <v>41608</v>
      </c>
      <c r="C424" s="4">
        <f>(usd_T!C424-AVERAGE(usd_T!C305:C424))/STDEV(usd_T!C305:C424)</f>
        <v>1.5331642583245111</v>
      </c>
      <c r="D424" s="4">
        <f>(usd_T!D424-AVERAGE(usd_T!D305:D424))/STDEV(usd_T!D305:D424)</f>
        <v>2.2839122320806311</v>
      </c>
      <c r="E424" s="4">
        <f>(usd_T!E424-AVERAGE(usd_T!E305:E424))/STDEV(usd_T!E305:E424)</f>
        <v>2.0091455588490734</v>
      </c>
      <c r="F424" s="4" t="e">
        <f>(usd_T!F424-AVERAGE(usd_T!F305:F424))/STDEV(usd_T!F305:F424)</f>
        <v>#N/A</v>
      </c>
      <c r="G424" s="4">
        <f>(usd_T!G424-AVERAGE(usd_T!G305:G424))/STDEV(usd_T!G305:G424)</f>
        <v>-1.2287391897281588</v>
      </c>
      <c r="H424" s="4">
        <f>(usd_T!H424-AVERAGE(usd_T!H305:H424))/STDEV(usd_T!H305:H424)</f>
        <v>-2.1530256440016902</v>
      </c>
      <c r="I424" s="4">
        <f>(usd_T!I424-AVERAGE(usd_T!I305:I424))/STDEV(usd_T!I305:I424)</f>
        <v>0.62082867755883941</v>
      </c>
      <c r="J424" s="4">
        <f>(usd!J424/usd!J412-1)*100</f>
        <v>4.9823671653462576</v>
      </c>
      <c r="K424" s="4">
        <f>(usd_T!K424-AVERAGE(usd_T!K305:K424))/STDEV(usd_T!K305:K424)</f>
        <v>-0.63063557104716406</v>
      </c>
      <c r="L424" s="4">
        <f>(usd_T!L424-AVERAGE(usd_T!L305:L424))/STDEV(usd_T!L305:L424)</f>
        <v>1.6288334302808414</v>
      </c>
      <c r="M424" s="4">
        <f>(usd_T!M424-AVERAGE(usd_T!M305:M424))/STDEV(usd_T!M305:M424)</f>
        <v>0.5213993621043771</v>
      </c>
      <c r="N424" s="4">
        <f>(usd_T!N424-AVERAGE(usd_T!N305:N424))/STDEV(usd_T!N305:N424)</f>
        <v>-0.52286362586825141</v>
      </c>
      <c r="O424" s="4"/>
      <c r="P424" s="4"/>
      <c r="Q424" s="4"/>
      <c r="R424" s="4"/>
      <c r="S424" s="4"/>
      <c r="T424" s="4">
        <f>usd!T424-100</f>
        <v>0.34910000000000707</v>
      </c>
      <c r="U424" s="4" t="e">
        <f t="shared" si="6"/>
        <v>#N/A</v>
      </c>
      <c r="V424" s="4">
        <f>usd_T!O424</f>
        <v>-1</v>
      </c>
    </row>
    <row r="425" spans="1:22" x14ac:dyDescent="0.25">
      <c r="A425" t="s">
        <v>479</v>
      </c>
      <c r="B425" s="2">
        <v>41639</v>
      </c>
      <c r="C425" s="4">
        <f>(usd_T!C425-AVERAGE(usd_T!C306:C425))/STDEV(usd_T!C306:C425)</f>
        <v>1.877861894157135</v>
      </c>
      <c r="D425" s="4">
        <f>(usd_T!D425-AVERAGE(usd_T!D306:D425))/STDEV(usd_T!D306:D425)</f>
        <v>2.5602390225419716</v>
      </c>
      <c r="E425" s="4">
        <f>(usd_T!E425-AVERAGE(usd_T!E306:E425))/STDEV(usd_T!E306:E425)</f>
        <v>0.65272037066039712</v>
      </c>
      <c r="F425" s="4" t="e">
        <f>(usd_T!F425-AVERAGE(usd_T!F306:F425))/STDEV(usd_T!F306:F425)</f>
        <v>#N/A</v>
      </c>
      <c r="G425" s="4">
        <f>(usd_T!G425-AVERAGE(usd_T!G306:G425))/STDEV(usd_T!G306:G425)</f>
        <v>-1.0629076079111019</v>
      </c>
      <c r="H425" s="4">
        <f>(usd_T!H425-AVERAGE(usd_T!H306:H425))/STDEV(usd_T!H306:H425)</f>
        <v>-2.7576741010116859</v>
      </c>
      <c r="I425" s="4">
        <f>(usd_T!I425-AVERAGE(usd_T!I306:I425))/STDEV(usd_T!I306:I425)</f>
        <v>0.84783208849089953</v>
      </c>
      <c r="J425" s="4">
        <f>(usd!J425/usd!J413-1)*100</f>
        <v>4.6053079664903462</v>
      </c>
      <c r="K425" s="4">
        <f>(usd_T!K425-AVERAGE(usd_T!K306:K425))/STDEV(usd_T!K306:K425)</f>
        <v>-0.5135658921185059</v>
      </c>
      <c r="L425" s="4">
        <f>(usd_T!L425-AVERAGE(usd_T!L306:L425))/STDEV(usd_T!L306:L425)</f>
        <v>1.180235040588907</v>
      </c>
      <c r="M425" s="4">
        <f>(usd_T!M425-AVERAGE(usd_T!M306:M425))/STDEV(usd_T!M306:M425)</f>
        <v>1.040292919294256</v>
      </c>
      <c r="N425" s="4">
        <f>(usd_T!N425-AVERAGE(usd_T!N306:N425))/STDEV(usd_T!N306:N425)</f>
        <v>0.37311332444364326</v>
      </c>
      <c r="O425" s="4"/>
      <c r="P425" s="4"/>
      <c r="Q425" s="4"/>
      <c r="R425" s="4"/>
      <c r="S425" s="4"/>
      <c r="T425" s="4">
        <f>usd!T425-100</f>
        <v>0.64619999999999322</v>
      </c>
      <c r="U425" s="4" t="e">
        <f t="shared" si="6"/>
        <v>#N/A</v>
      </c>
      <c r="V425" s="4">
        <f>usd_T!O425</f>
        <v>-1</v>
      </c>
    </row>
    <row r="426" spans="1:22" x14ac:dyDescent="0.25">
      <c r="A426" t="s">
        <v>480</v>
      </c>
      <c r="B426" s="2">
        <v>41670</v>
      </c>
      <c r="C426" s="4">
        <f>(usd_T!C426-AVERAGE(usd_T!C307:C426))/STDEV(usd_T!C307:C426)</f>
        <v>1.9955283362368423</v>
      </c>
      <c r="D426" s="4">
        <f>(usd_T!D426-AVERAGE(usd_T!D307:D426))/STDEV(usd_T!D307:D426)</f>
        <v>2.402228047526703</v>
      </c>
      <c r="E426" s="4">
        <f>(usd_T!E426-AVERAGE(usd_T!E307:E426))/STDEV(usd_T!E307:E426)</f>
        <v>1.3388447835466513</v>
      </c>
      <c r="F426" s="4" t="e">
        <f>(usd_T!F426-AVERAGE(usd_T!F307:F426))/STDEV(usd_T!F307:F426)</f>
        <v>#N/A</v>
      </c>
      <c r="G426" s="4">
        <f>(usd_T!G426-AVERAGE(usd_T!G307:G426))/STDEV(usd_T!G307:G426)</f>
        <v>-1.011365474852705</v>
      </c>
      <c r="H426" s="4">
        <f>(usd_T!H426-AVERAGE(usd_T!H307:H426))/STDEV(usd_T!H307:H426)</f>
        <v>-2.4808456006936828</v>
      </c>
      <c r="I426" s="4">
        <f>(usd_T!I426-AVERAGE(usd_T!I307:I426))/STDEV(usd_T!I307:I426)</f>
        <v>0.37179877950553186</v>
      </c>
      <c r="J426" s="4">
        <f>(usd!J426/usd!J414-1)*100</f>
        <v>5.0768182850223331</v>
      </c>
      <c r="K426" s="4">
        <f>(usd_T!K426-AVERAGE(usd_T!K307:K426))/STDEV(usd_T!K307:K426)</f>
        <v>-0.63193217279405534</v>
      </c>
      <c r="L426" s="4">
        <f>(usd_T!L426-AVERAGE(usd_T!L307:L426))/STDEV(usd_T!L307:L426)</f>
        <v>-8.8864118170595932E-2</v>
      </c>
      <c r="M426" s="4">
        <f>(usd_T!M426-AVERAGE(usd_T!M307:M426))/STDEV(usd_T!M307:M426)</f>
        <v>0.18155235714921564</v>
      </c>
      <c r="N426" s="4">
        <f>(usd_T!N426-AVERAGE(usd_T!N307:N426))/STDEV(usd_T!N307:N426)</f>
        <v>0.26686882509394488</v>
      </c>
      <c r="O426" s="4"/>
      <c r="P426" s="4"/>
      <c r="Q426" s="4"/>
      <c r="R426" s="4"/>
      <c r="S426" s="4"/>
      <c r="T426" s="4">
        <f>usd!T426-100</f>
        <v>0.85850000000000648</v>
      </c>
      <c r="U426" s="4" t="e">
        <f t="shared" si="6"/>
        <v>#N/A</v>
      </c>
      <c r="V426" s="4">
        <f>usd_T!O426</f>
        <v>-1</v>
      </c>
    </row>
    <row r="427" spans="1:22" x14ac:dyDescent="0.25">
      <c r="A427" t="s">
        <v>481</v>
      </c>
      <c r="B427" s="2">
        <v>41698</v>
      </c>
      <c r="C427" s="4">
        <f>(usd_T!C427-AVERAGE(usd_T!C308:C427))/STDEV(usd_T!C308:C427)</f>
        <v>1.780182269162768</v>
      </c>
      <c r="D427" s="4">
        <f>(usd_T!D427-AVERAGE(usd_T!D308:D427))/STDEV(usd_T!D308:D427)</f>
        <v>1.7643653889596895</v>
      </c>
      <c r="E427" s="4">
        <f>(usd_T!E427-AVERAGE(usd_T!E308:E427))/STDEV(usd_T!E308:E427)</f>
        <v>1.6918373500727746</v>
      </c>
      <c r="F427" s="4" t="e">
        <f>(usd_T!F427-AVERAGE(usd_T!F308:F427))/STDEV(usd_T!F308:F427)</f>
        <v>#N/A</v>
      </c>
      <c r="G427" s="4">
        <f>(usd_T!G427-AVERAGE(usd_T!G308:G427))/STDEV(usd_T!G308:G427)</f>
        <v>-0.89395405877825651</v>
      </c>
      <c r="H427" s="4">
        <f>(usd_T!H427-AVERAGE(usd_T!H308:H427))/STDEV(usd_T!H308:H427)</f>
        <v>-2.7200955953376709</v>
      </c>
      <c r="I427" s="4">
        <f>(usd_T!I427-AVERAGE(usd_T!I308:I427))/STDEV(usd_T!I308:I427)</f>
        <v>0.83752084793898973</v>
      </c>
      <c r="J427" s="4">
        <f>(usd!J427/usd!J415-1)*100</f>
        <v>6.1799345608913203</v>
      </c>
      <c r="K427" s="4">
        <f>(usd_T!K427-AVERAGE(usd_T!K308:K427))/STDEV(usd_T!K308:K427)</f>
        <v>-0.55314861382680269</v>
      </c>
      <c r="L427" s="4">
        <f>(usd_T!L427-AVERAGE(usd_T!L308:L427))/STDEV(usd_T!L308:L427)</f>
        <v>1.0074061424124774</v>
      </c>
      <c r="M427" s="4">
        <f>(usd_T!M427-AVERAGE(usd_T!M308:M427))/STDEV(usd_T!M308:M427)</f>
        <v>0.12101470802373546</v>
      </c>
      <c r="N427" s="4">
        <f>(usd_T!N427-AVERAGE(usd_T!N308:N427))/STDEV(usd_T!N308:N427)</f>
        <v>-0.17155597934031994</v>
      </c>
      <c r="O427" s="4"/>
      <c r="P427" s="4"/>
      <c r="Q427" s="4"/>
      <c r="R427" s="4"/>
      <c r="S427" s="4"/>
      <c r="T427" s="4">
        <f>usd!T427-100</f>
        <v>0.9783999999999935</v>
      </c>
      <c r="U427" s="4" t="e">
        <f t="shared" si="6"/>
        <v>#N/A</v>
      </c>
      <c r="V427" s="4">
        <f>usd_T!O427</f>
        <v>-1</v>
      </c>
    </row>
    <row r="428" spans="1:22" x14ac:dyDescent="0.25">
      <c r="A428" t="s">
        <v>482</v>
      </c>
      <c r="B428" s="2">
        <v>41729</v>
      </c>
      <c r="C428" s="4">
        <f>(usd_T!C428-AVERAGE(usd_T!C309:C428))/STDEV(usd_T!C309:C428)</f>
        <v>1.9036645878697178</v>
      </c>
      <c r="D428" s="4">
        <f>(usd_T!D428-AVERAGE(usd_T!D309:D428))/STDEV(usd_T!D309:D428)</f>
        <v>1.4732699507914231</v>
      </c>
      <c r="E428" s="4">
        <f>(usd_T!E428-AVERAGE(usd_T!E309:E428))/STDEV(usd_T!E309:E428)</f>
        <v>1.3211919816253945</v>
      </c>
      <c r="F428" s="4" t="e">
        <f>(usd_T!F428-AVERAGE(usd_T!F309:F428))/STDEV(usd_T!F309:F428)</f>
        <v>#N/A</v>
      </c>
      <c r="G428" s="4">
        <f>(usd_T!G428-AVERAGE(usd_T!G309:G428))/STDEV(usd_T!G309:G428)</f>
        <v>-0.59858773954043365</v>
      </c>
      <c r="H428" s="4">
        <f>(usd_T!H428-AVERAGE(usd_T!H309:H428))/STDEV(usd_T!H309:H428)</f>
        <v>-2.4632159416659341</v>
      </c>
      <c r="I428" s="4">
        <f>(usd_T!I428-AVERAGE(usd_T!I309:I428))/STDEV(usd_T!I309:I428)</f>
        <v>1.184620435958976</v>
      </c>
      <c r="J428" s="4">
        <f>(usd!J428/usd!J416-1)*100</f>
        <v>6.3356468450224135</v>
      </c>
      <c r="K428" s="4">
        <f>(usd_T!K428-AVERAGE(usd_T!K309:K428))/STDEV(usd_T!K309:K428)</f>
        <v>-0.63908573906221688</v>
      </c>
      <c r="L428" s="4">
        <f>(usd_T!L428-AVERAGE(usd_T!L309:L428))/STDEV(usd_T!L309:L428)</f>
        <v>1.4494278173018169</v>
      </c>
      <c r="M428" s="4">
        <f>(usd_T!M428-AVERAGE(usd_T!M309:M428))/STDEV(usd_T!M309:M428)</f>
        <v>1.0462634743697554</v>
      </c>
      <c r="N428" s="4">
        <f>(usd_T!N428-AVERAGE(usd_T!N309:N428))/STDEV(usd_T!N309:N428)</f>
        <v>0.55397757824589189</v>
      </c>
      <c r="O428" s="4"/>
      <c r="P428" s="4"/>
      <c r="Q428" s="4"/>
      <c r="R428" s="4"/>
      <c r="S428" s="4"/>
      <c r="T428" s="4">
        <f>usd!T428-100</f>
        <v>1.0254000000000048</v>
      </c>
      <c r="U428" s="4" t="e">
        <f t="shared" si="6"/>
        <v>#N/A</v>
      </c>
      <c r="V428" s="4">
        <f>usd_T!O428</f>
        <v>-1</v>
      </c>
    </row>
    <row r="429" spans="1:22" x14ac:dyDescent="0.25">
      <c r="A429" t="s">
        <v>483</v>
      </c>
      <c r="B429" s="2">
        <v>41759</v>
      </c>
      <c r="C429" s="4">
        <f>(usd_T!C429-AVERAGE(usd_T!C310:C429))/STDEV(usd_T!C310:C429)</f>
        <v>1.8814106104995363</v>
      </c>
      <c r="D429" s="4">
        <f>(usd_T!D429-AVERAGE(usd_T!D310:D429))/STDEV(usd_T!D310:D429)</f>
        <v>1.8256416848811383</v>
      </c>
      <c r="E429" s="4">
        <f>(usd_T!E429-AVERAGE(usd_T!E310:E429))/STDEV(usd_T!E310:E429)</f>
        <v>0.35808593665156713</v>
      </c>
      <c r="F429" s="4" t="e">
        <f>(usd_T!F429-AVERAGE(usd_T!F310:F429))/STDEV(usd_T!F310:F429)</f>
        <v>#N/A</v>
      </c>
      <c r="G429" s="4">
        <f>(usd_T!G429-AVERAGE(usd_T!G310:G429))/STDEV(usd_T!G310:G429)</f>
        <v>-0.4338959983557879</v>
      </c>
      <c r="H429" s="4">
        <f>(usd_T!H429-AVERAGE(usd_T!H310:H429))/STDEV(usd_T!H310:H429)</f>
        <v>-1.9207391250110173</v>
      </c>
      <c r="I429" s="4">
        <f>(usd_T!I429-AVERAGE(usd_T!I310:I429))/STDEV(usd_T!I310:I429)</f>
        <v>1.1253801725483397</v>
      </c>
      <c r="J429" s="4">
        <f>(usd!J429/usd!J417-1)*100</f>
        <v>5.4973151683573862</v>
      </c>
      <c r="K429" s="4">
        <f>(usd_T!K429-AVERAGE(usd_T!K310:K429))/STDEV(usd_T!K310:K429)</f>
        <v>-0.28077869266151434</v>
      </c>
      <c r="L429" s="4">
        <f>(usd_T!L429-AVERAGE(usd_T!L310:L429))/STDEV(usd_T!L310:L429)</f>
        <v>2.1298093648527119</v>
      </c>
      <c r="M429" s="4">
        <f>(usd_T!M429-AVERAGE(usd_T!M310:M429))/STDEV(usd_T!M310:M429)</f>
        <v>0.75912737912862116</v>
      </c>
      <c r="N429" s="4">
        <f>(usd_T!N429-AVERAGE(usd_T!N310:N429))/STDEV(usd_T!N310:N429)</f>
        <v>0.21247764751833495</v>
      </c>
      <c r="O429" s="4"/>
      <c r="P429" s="4"/>
      <c r="Q429" s="4"/>
      <c r="R429" s="4"/>
      <c r="S429" s="4"/>
      <c r="T429" s="4">
        <f>usd!T429-100</f>
        <v>1.0100999999999942</v>
      </c>
      <c r="U429" s="4" t="e">
        <f t="shared" si="6"/>
        <v>#N/A</v>
      </c>
      <c r="V429" s="4">
        <f>usd_T!O429</f>
        <v>-1</v>
      </c>
    </row>
    <row r="430" spans="1:22" x14ac:dyDescent="0.25">
      <c r="A430" t="s">
        <v>484</v>
      </c>
      <c r="B430" s="2">
        <v>41790</v>
      </c>
      <c r="C430" s="4">
        <f>(usd_T!C430-AVERAGE(usd_T!C311:C430))/STDEV(usd_T!C311:C430)</f>
        <v>2.0238688327162939</v>
      </c>
      <c r="D430" s="4">
        <f>(usd_T!D430-AVERAGE(usd_T!D311:D430))/STDEV(usd_T!D311:D430)</f>
        <v>1.4309989155420941</v>
      </c>
      <c r="E430" s="4">
        <f>(usd_T!E430-AVERAGE(usd_T!E311:E430))/STDEV(usd_T!E311:E430)</f>
        <v>1.5894686848469484</v>
      </c>
      <c r="F430" s="4" t="e">
        <f>(usd_T!F430-AVERAGE(usd_T!F311:F430))/STDEV(usd_T!F311:F430)</f>
        <v>#N/A</v>
      </c>
      <c r="G430" s="4">
        <f>(usd_T!G430-AVERAGE(usd_T!G311:G430))/STDEV(usd_T!G311:G430)</f>
        <v>-0.25693853480910323</v>
      </c>
      <c r="H430" s="4">
        <f>(usd_T!H430-AVERAGE(usd_T!H311:H430))/STDEV(usd_T!H311:H430)</f>
        <v>-2.0105165402426821</v>
      </c>
      <c r="I430" s="4">
        <f>(usd_T!I430-AVERAGE(usd_T!I311:I430))/STDEV(usd_T!I311:I430)</f>
        <v>1.4877175626247601</v>
      </c>
      <c r="J430" s="4">
        <f>(usd!J430/usd!J418-1)*100</f>
        <v>4.3889848290717293</v>
      </c>
      <c r="K430" s="4">
        <f>(usd_T!K430-AVERAGE(usd_T!K311:K430))/STDEV(usd_T!K311:K430)</f>
        <v>-5.6766215065742878E-2</v>
      </c>
      <c r="L430" s="4">
        <f>(usd_T!L430-AVERAGE(usd_T!L311:L430))/STDEV(usd_T!L311:L430)</f>
        <v>1.1004390427779376</v>
      </c>
      <c r="M430" s="4">
        <f>(usd_T!M430-AVERAGE(usd_T!M311:M430))/STDEV(usd_T!M311:M430)</f>
        <v>0.5703750997146062</v>
      </c>
      <c r="N430" s="4">
        <f>(usd_T!N430-AVERAGE(usd_T!N311:N430))/STDEV(usd_T!N311:N430)</f>
        <v>-0.35935104728580736</v>
      </c>
      <c r="O430" s="4"/>
      <c r="P430" s="4"/>
      <c r="Q430" s="4"/>
      <c r="R430" s="4"/>
      <c r="S430" s="4"/>
      <c r="T430" s="4">
        <f>usd!T430-100</f>
        <v>0.95409999999999684</v>
      </c>
      <c r="U430" s="4" t="e">
        <f t="shared" si="6"/>
        <v>#N/A</v>
      </c>
      <c r="V430" s="4">
        <f>usd_T!O430</f>
        <v>-1</v>
      </c>
    </row>
    <row r="431" spans="1:22" x14ac:dyDescent="0.25">
      <c r="A431" t="s">
        <v>485</v>
      </c>
      <c r="B431" s="2">
        <v>41820</v>
      </c>
      <c r="C431" s="4">
        <f>(usd_T!C431-AVERAGE(usd_T!C312:C431))/STDEV(usd_T!C312:C431)</f>
        <v>1.8254024613397346</v>
      </c>
      <c r="D431" s="4">
        <f>(usd_T!D431-AVERAGE(usd_T!D312:D431))/STDEV(usd_T!D312:D431)</f>
        <v>0.91121567919111546</v>
      </c>
      <c r="E431" s="4">
        <f>(usd_T!E431-AVERAGE(usd_T!E312:E431))/STDEV(usd_T!E312:E431)</f>
        <v>2.399839849271892</v>
      </c>
      <c r="F431" s="4" t="e">
        <f>(usd_T!F431-AVERAGE(usd_T!F312:F431))/STDEV(usd_T!F312:F431)</f>
        <v>#N/A</v>
      </c>
      <c r="G431" s="4">
        <f>(usd_T!G431-AVERAGE(usd_T!G312:G431))/STDEV(usd_T!G312:G431)</f>
        <v>-0.21318002055902643</v>
      </c>
      <c r="H431" s="4">
        <f>(usd_T!H431-AVERAGE(usd_T!H312:H431))/STDEV(usd_T!H312:H431)</f>
        <v>-1.9884153969463565</v>
      </c>
      <c r="I431" s="4">
        <f>(usd_T!I431-AVERAGE(usd_T!I312:I431))/STDEV(usd_T!I312:I431)</f>
        <v>0.52229777451817583</v>
      </c>
      <c r="J431" s="4">
        <f>(usd!J431/usd!J419-1)*100</f>
        <v>2.9404949741258513</v>
      </c>
      <c r="K431" s="4">
        <f>(usd_T!K431-AVERAGE(usd_T!K312:K431))/STDEV(usd_T!K312:K431)</f>
        <v>-0.30939016115099721</v>
      </c>
      <c r="L431" s="4">
        <f>(usd_T!L431-AVERAGE(usd_T!L312:L431))/STDEV(usd_T!L312:L431)</f>
        <v>-0.75269894221236977</v>
      </c>
      <c r="M431" s="4">
        <f>(usd_T!M431-AVERAGE(usd_T!M312:M431))/STDEV(usd_T!M312:M431)</f>
        <v>0.47698111599131171</v>
      </c>
      <c r="N431" s="4">
        <f>(usd_T!N431-AVERAGE(usd_T!N312:N431))/STDEV(usd_T!N312:N431)</f>
        <v>0.30735273978497496</v>
      </c>
      <c r="O431" s="4"/>
      <c r="P431" s="4"/>
      <c r="Q431" s="4"/>
      <c r="R431" s="4"/>
      <c r="S431" s="4"/>
      <c r="T431" s="4">
        <f>usd!T431-100</f>
        <v>0.87189999999999657</v>
      </c>
      <c r="U431" s="4" t="e">
        <f t="shared" si="6"/>
        <v>#N/A</v>
      </c>
      <c r="V431" s="4">
        <f>usd_T!O431</f>
        <v>-1</v>
      </c>
    </row>
    <row r="432" spans="1:22" x14ac:dyDescent="0.25">
      <c r="A432" t="s">
        <v>486</v>
      </c>
      <c r="B432" s="2">
        <v>41851</v>
      </c>
      <c r="C432" s="4">
        <f>(usd_T!C432-AVERAGE(usd_T!C313:C432))/STDEV(usd_T!C313:C432)</f>
        <v>1.6928352458163498</v>
      </c>
      <c r="D432" s="4">
        <f>(usd_T!D432-AVERAGE(usd_T!D313:D432))/STDEV(usd_T!D313:D432)</f>
        <v>1.1973242273784106</v>
      </c>
      <c r="E432" s="4">
        <f>(usd_T!E432-AVERAGE(usd_T!E313:E432))/STDEV(usd_T!E313:E432)</f>
        <v>2.1710205393598496</v>
      </c>
      <c r="F432" s="4" t="e">
        <f>(usd_T!F432-AVERAGE(usd_T!F313:F432))/STDEV(usd_T!F313:F432)</f>
        <v>#N/A</v>
      </c>
      <c r="G432" s="4">
        <f>(usd_T!G432-AVERAGE(usd_T!G313:G432))/STDEV(usd_T!G313:G432)</f>
        <v>-0.19820763713177528</v>
      </c>
      <c r="H432" s="4">
        <f>(usd_T!H432-AVERAGE(usd_T!H313:H432))/STDEV(usd_T!H313:H432)</f>
        <v>-2.0589839410167348</v>
      </c>
      <c r="I432" s="4"/>
      <c r="T432" s="4"/>
      <c r="U432" s="4" t="e">
        <f t="shared" si="6"/>
        <v>#N/A</v>
      </c>
      <c r="V432" s="4">
        <f>usd_T!O432</f>
        <v>-1</v>
      </c>
    </row>
  </sheetData>
  <hyperlinks>
    <hyperlink ref="I8" r:id="rId1" display="S156IX@G10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</vt:i4>
      </vt:variant>
    </vt:vector>
  </HeadingPairs>
  <TitlesOfParts>
    <vt:vector size="15" baseType="lpstr">
      <vt:lpstr>charts</vt:lpstr>
      <vt:lpstr>Eviews</vt:lpstr>
      <vt:lpstr>all</vt:lpstr>
      <vt:lpstr>aud</vt:lpstr>
      <vt:lpstr>cad</vt:lpstr>
      <vt:lpstr>usd</vt:lpstr>
      <vt:lpstr>usd_T</vt:lpstr>
      <vt:lpstr>usd_sd</vt:lpstr>
      <vt:lpstr>_DLX1.EMG</vt:lpstr>
      <vt:lpstr>usd!_DLX2.EMG</vt:lpstr>
      <vt:lpstr>usd_sd!_DLX2.EMG</vt:lpstr>
      <vt:lpstr>usd_T!_DLX2.EMG</vt:lpstr>
      <vt:lpstr>_DLX2.EMG</vt:lpstr>
      <vt:lpstr>c_tickers</vt:lpstr>
      <vt:lpstr>haver_tickers</vt:lpstr>
    </vt:vector>
  </TitlesOfParts>
  <Company>Caxton Associates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Young, Jeffrey</dc:creator>
  <cp:lastModifiedBy>Young, Jeffrey</cp:lastModifiedBy>
  <dcterms:created xsi:type="dcterms:W3CDTF">2014-08-07T14:52:16Z</dcterms:created>
  <dcterms:modified xsi:type="dcterms:W3CDTF">2014-08-13T16:02:23Z</dcterms:modified>
</cp:coreProperties>
</file>